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hidePivotFieldList="1" defaultThemeVersion="166925"/>
  <mc:AlternateContent xmlns:mc="http://schemas.openxmlformats.org/markup-compatibility/2006">
    <mc:Choice Requires="x15">
      <x15ac:absPath xmlns:x15ac="http://schemas.microsoft.com/office/spreadsheetml/2010/11/ac" url="https://layer1holdings.sharepoint.com/sites/Layer1HoldingsLLC/Shared Documents/Operating Documents Layer 1 Holdings/Templates and Forms/"/>
    </mc:Choice>
  </mc:AlternateContent>
  <xr:revisionPtr revIDLastSave="41" documentId="8_{6753946E-2EE6-4550-B4E9-BE6EC542FE68}" xr6:coauthVersionLast="47" xr6:coauthVersionMax="47" xr10:uidLastSave="{C05504E7-0815-476E-9B98-4AB6049A6659}"/>
  <bookViews>
    <workbookView xWindow="28702" yWindow="-98" windowWidth="28995" windowHeight="15796" activeTab="2" xr2:uid="{7A805C4C-D3CB-47A9-B37A-4D196A09B0B5}"/>
  </bookViews>
  <sheets>
    <sheet name="Sheet1" sheetId="1" r:id="rId1"/>
    <sheet name="Pivot Table" sheetId="3" r:id="rId2"/>
    <sheet name="QuoteTool" sheetId="2" r:id="rId3"/>
  </sheets>
  <definedNames>
    <definedName name="Slicer_QUANTITY">#N/A</definedName>
  </definedNames>
  <calcPr calcId="191029"/>
  <pivotCaches>
    <pivotCache cacheId="560"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 i="2" l="1"/>
  <c r="Y3" i="2"/>
  <c r="Y2" i="2"/>
  <c r="G58" i="2"/>
  <c r="I58" i="2"/>
  <c r="N58" i="2" s="1"/>
  <c r="K58" i="2"/>
  <c r="M58" i="2"/>
  <c r="O58" i="2" s="1"/>
  <c r="G57" i="2"/>
  <c r="I57" i="2"/>
  <c r="N57" i="2" s="1"/>
  <c r="K57" i="2"/>
  <c r="M57" i="2"/>
  <c r="O57" i="2" s="1"/>
  <c r="G56" i="2"/>
  <c r="I56" i="2"/>
  <c r="N56" i="2" s="1"/>
  <c r="K56" i="2"/>
  <c r="M56" i="2"/>
  <c r="O56" i="2" s="1"/>
  <c r="G55" i="2"/>
  <c r="I55" i="2"/>
  <c r="N55" i="2" s="1"/>
  <c r="K55" i="2"/>
  <c r="M55" i="2"/>
  <c r="O55" i="2" s="1"/>
  <c r="G54" i="2"/>
  <c r="I54" i="2"/>
  <c r="N54" i="2" s="1"/>
  <c r="K54" i="2"/>
  <c r="M54" i="2"/>
  <c r="O54" i="2" s="1"/>
  <c r="P58" i="2" l="1"/>
  <c r="P57" i="2"/>
  <c r="P56" i="2"/>
  <c r="P55" i="2"/>
  <c r="P54" i="2"/>
  <c r="G53" i="2" l="1"/>
  <c r="I53" i="2"/>
  <c r="N53" i="2" s="1"/>
  <c r="K53" i="2"/>
  <c r="M53" i="2"/>
  <c r="O53" i="2" s="1"/>
  <c r="G52" i="2"/>
  <c r="K52" i="2"/>
  <c r="M52" i="2"/>
  <c r="O52" i="2" s="1"/>
  <c r="G51" i="2"/>
  <c r="I51" i="2"/>
  <c r="N51" i="2" s="1"/>
  <c r="K51" i="2"/>
  <c r="M51" i="2"/>
  <c r="O51" i="2" s="1"/>
  <c r="G50" i="2"/>
  <c r="I50" i="2"/>
  <c r="N50" i="2" s="1"/>
  <c r="K50" i="2"/>
  <c r="M50" i="2"/>
  <c r="O50" i="2" s="1"/>
  <c r="G49" i="2"/>
  <c r="I49" i="2"/>
  <c r="N49" i="2" s="1"/>
  <c r="K49" i="2"/>
  <c r="M49" i="2"/>
  <c r="O49" i="2" s="1"/>
  <c r="G48" i="2"/>
  <c r="I48" i="2"/>
  <c r="N48" i="2" s="1"/>
  <c r="K48" i="2"/>
  <c r="M48" i="2"/>
  <c r="O48" i="2" s="1"/>
  <c r="G47" i="2"/>
  <c r="I47" i="2"/>
  <c r="N47" i="2" s="1"/>
  <c r="K47" i="2"/>
  <c r="M47" i="2"/>
  <c r="O47" i="2" s="1"/>
  <c r="G46" i="2"/>
  <c r="I46" i="2"/>
  <c r="N46" i="2" s="1"/>
  <c r="K46" i="2"/>
  <c r="M46" i="2"/>
  <c r="O46" i="2" s="1"/>
  <c r="G45" i="2"/>
  <c r="I45" i="2"/>
  <c r="N45" i="2" s="1"/>
  <c r="K45" i="2"/>
  <c r="M45" i="2"/>
  <c r="O45" i="2" s="1"/>
  <c r="G44" i="2"/>
  <c r="I44" i="2"/>
  <c r="N44" i="2" s="1"/>
  <c r="K44" i="2"/>
  <c r="M44" i="2"/>
  <c r="O44" i="2" s="1"/>
  <c r="G43" i="2"/>
  <c r="I43" i="2"/>
  <c r="N43" i="2" s="1"/>
  <c r="K43" i="2"/>
  <c r="M43" i="2"/>
  <c r="O43" i="2" s="1"/>
  <c r="G42" i="2"/>
  <c r="I42" i="2"/>
  <c r="N42" i="2" s="1"/>
  <c r="K42" i="2"/>
  <c r="M42" i="2"/>
  <c r="O42" i="2" s="1"/>
  <c r="K2" i="2"/>
  <c r="G41" i="2"/>
  <c r="I41" i="2"/>
  <c r="N41" i="2" s="1"/>
  <c r="K41" i="2"/>
  <c r="M41" i="2"/>
  <c r="O41" i="2" s="1"/>
  <c r="M2" i="2"/>
  <c r="O2" i="2" s="1"/>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M3" i="2"/>
  <c r="O3" i="2" s="1"/>
  <c r="M4" i="2"/>
  <c r="O4" i="2" s="1"/>
  <c r="M5" i="2"/>
  <c r="O5" i="2" s="1"/>
  <c r="M6" i="2"/>
  <c r="O6" i="2" s="1"/>
  <c r="M7" i="2"/>
  <c r="O7" i="2" s="1"/>
  <c r="M8" i="2"/>
  <c r="O8" i="2" s="1"/>
  <c r="M9" i="2"/>
  <c r="O9" i="2" s="1"/>
  <c r="M10" i="2"/>
  <c r="O10" i="2" s="1"/>
  <c r="M11" i="2"/>
  <c r="O11" i="2" s="1"/>
  <c r="M12" i="2"/>
  <c r="O12" i="2" s="1"/>
  <c r="M13" i="2"/>
  <c r="O13" i="2" s="1"/>
  <c r="M14" i="2"/>
  <c r="O14" i="2" s="1"/>
  <c r="M15" i="2"/>
  <c r="O15" i="2" s="1"/>
  <c r="M16" i="2"/>
  <c r="O16" i="2" s="1"/>
  <c r="M17" i="2"/>
  <c r="O17" i="2" s="1"/>
  <c r="M18" i="2"/>
  <c r="O18" i="2" s="1"/>
  <c r="M19" i="2"/>
  <c r="O19" i="2" s="1"/>
  <c r="M20" i="2"/>
  <c r="O20" i="2" s="1"/>
  <c r="M21" i="2"/>
  <c r="O21" i="2" s="1"/>
  <c r="M22" i="2"/>
  <c r="O22" i="2" s="1"/>
  <c r="M23" i="2"/>
  <c r="O23" i="2" s="1"/>
  <c r="M24" i="2"/>
  <c r="O24" i="2" s="1"/>
  <c r="M25" i="2"/>
  <c r="O25" i="2" s="1"/>
  <c r="M26" i="2"/>
  <c r="O26" i="2" s="1"/>
  <c r="M27" i="2"/>
  <c r="O27" i="2" s="1"/>
  <c r="M28" i="2"/>
  <c r="O28" i="2" s="1"/>
  <c r="M29" i="2"/>
  <c r="O29" i="2" s="1"/>
  <c r="M30" i="2"/>
  <c r="O30" i="2" s="1"/>
  <c r="M31" i="2"/>
  <c r="O31" i="2" s="1"/>
  <c r="M32" i="2"/>
  <c r="O32" i="2" s="1"/>
  <c r="M33" i="2"/>
  <c r="O33" i="2" s="1"/>
  <c r="M34" i="2"/>
  <c r="O34" i="2" s="1"/>
  <c r="M35" i="2"/>
  <c r="O35" i="2" s="1"/>
  <c r="M36" i="2"/>
  <c r="O36" i="2" s="1"/>
  <c r="M37" i="2"/>
  <c r="O37" i="2" s="1"/>
  <c r="M38" i="2"/>
  <c r="O38" i="2" s="1"/>
  <c r="M39" i="2"/>
  <c r="O39" i="2" s="1"/>
  <c r="M40" i="2"/>
  <c r="O40" i="2" s="1"/>
  <c r="I2" i="2"/>
  <c r="N2" i="2" s="1"/>
  <c r="I3" i="2"/>
  <c r="N3" i="2" s="1"/>
  <c r="I4" i="2"/>
  <c r="N4" i="2" s="1"/>
  <c r="I5" i="2"/>
  <c r="N5" i="2" s="1"/>
  <c r="I6" i="2"/>
  <c r="N6" i="2" s="1"/>
  <c r="I7" i="2"/>
  <c r="I8" i="2"/>
  <c r="I9" i="2"/>
  <c r="I10" i="2"/>
  <c r="I11" i="2"/>
  <c r="N11" i="2" s="1"/>
  <c r="I12" i="2"/>
  <c r="N12" i="2" s="1"/>
  <c r="I13" i="2"/>
  <c r="N13" i="2" s="1"/>
  <c r="I14" i="2"/>
  <c r="N14" i="2" s="1"/>
  <c r="I15" i="2"/>
  <c r="N15" i="2" s="1"/>
  <c r="I16" i="2"/>
  <c r="N16" i="2" s="1"/>
  <c r="I17" i="2"/>
  <c r="N17" i="2" s="1"/>
  <c r="I18" i="2"/>
  <c r="N18" i="2" s="1"/>
  <c r="I19" i="2"/>
  <c r="N19" i="2" s="1"/>
  <c r="I20" i="2"/>
  <c r="N20" i="2" s="1"/>
  <c r="I21" i="2"/>
  <c r="N21" i="2" s="1"/>
  <c r="I22" i="2"/>
  <c r="N22" i="2" s="1"/>
  <c r="I23" i="2"/>
  <c r="I24" i="2"/>
  <c r="I25" i="2"/>
  <c r="I26" i="2"/>
  <c r="I27" i="2"/>
  <c r="N27" i="2" s="1"/>
  <c r="I28" i="2"/>
  <c r="N28" i="2" s="1"/>
  <c r="I29" i="2"/>
  <c r="N29" i="2" s="1"/>
  <c r="I30" i="2"/>
  <c r="N30" i="2" s="1"/>
  <c r="I31" i="2"/>
  <c r="N31" i="2" s="1"/>
  <c r="I32" i="2"/>
  <c r="N32" i="2" s="1"/>
  <c r="I33" i="2"/>
  <c r="N33" i="2" s="1"/>
  <c r="I34" i="2"/>
  <c r="N34" i="2" s="1"/>
  <c r="I35" i="2"/>
  <c r="N35" i="2" s="1"/>
  <c r="I36" i="2"/>
  <c r="N36" i="2" s="1"/>
  <c r="I37" i="2"/>
  <c r="N37" i="2" s="1"/>
  <c r="I38" i="2"/>
  <c r="N38" i="2" s="1"/>
  <c r="I39" i="2"/>
  <c r="N39" i="2" s="1"/>
  <c r="I40" i="2"/>
  <c r="P53" i="2" l="1"/>
  <c r="I52" i="2"/>
  <c r="N52" i="2" s="1"/>
  <c r="P52" i="2" s="1"/>
  <c r="P51" i="2"/>
  <c r="P50" i="2"/>
  <c r="P49" i="2"/>
  <c r="P48" i="2"/>
  <c r="P47" i="2"/>
  <c r="P46" i="2"/>
  <c r="P45" i="2"/>
  <c r="P44" i="2"/>
  <c r="P43" i="2"/>
  <c r="P42" i="2"/>
  <c r="P41" i="2"/>
  <c r="P35" i="2"/>
  <c r="P19" i="2"/>
  <c r="P3" i="2"/>
  <c r="P13" i="2"/>
  <c r="P17" i="2"/>
  <c r="P15" i="2"/>
  <c r="P29" i="2"/>
  <c r="P28" i="2"/>
  <c r="P12" i="2"/>
  <c r="P18" i="2"/>
  <c r="P27" i="2"/>
  <c r="P11" i="2"/>
  <c r="P34" i="2"/>
  <c r="P33" i="2"/>
  <c r="P31" i="2"/>
  <c r="P38" i="2"/>
  <c r="P37" i="2"/>
  <c r="P22" i="2"/>
  <c r="P6" i="2"/>
  <c r="P5" i="2"/>
  <c r="P20" i="2"/>
  <c r="P21" i="2"/>
  <c r="P2" i="2"/>
  <c r="P32" i="2"/>
  <c r="P16" i="2"/>
  <c r="P39" i="2"/>
  <c r="P30" i="2"/>
  <c r="P14" i="2"/>
  <c r="P36" i="2"/>
  <c r="P4" i="2"/>
  <c r="N10" i="2"/>
  <c r="P10" i="2" s="1"/>
  <c r="N25" i="2"/>
  <c r="P25" i="2" s="1"/>
  <c r="N9" i="2"/>
  <c r="P9" i="2" s="1"/>
  <c r="N40" i="2"/>
  <c r="P40" i="2" s="1"/>
  <c r="N24" i="2"/>
  <c r="P24" i="2" s="1"/>
  <c r="N8" i="2"/>
  <c r="P8" i="2" s="1"/>
  <c r="N26" i="2"/>
  <c r="P26" i="2" s="1"/>
  <c r="N23" i="2"/>
  <c r="P23" i="2" s="1"/>
  <c r="N7" i="2"/>
  <c r="P7" i="2" s="1"/>
  <c r="G3" i="2" l="1"/>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2" i="2"/>
</calcChain>
</file>

<file path=xl/sharedStrings.xml><?xml version="1.0" encoding="utf-8"?>
<sst xmlns="http://schemas.openxmlformats.org/spreadsheetml/2006/main" count="33" uniqueCount="25">
  <si>
    <t>Description</t>
  </si>
  <si>
    <t>DESCRIPTION</t>
  </si>
  <si>
    <t>QUANTITY</t>
  </si>
  <si>
    <t>TOTAL</t>
  </si>
  <si>
    <t>LIST PRICE</t>
  </si>
  <si>
    <t>Discount%</t>
  </si>
  <si>
    <t>Extended</t>
  </si>
  <si>
    <t>Sale Price</t>
  </si>
  <si>
    <t>Fixed Purchase Price</t>
  </si>
  <si>
    <t>Cost Extended</t>
  </si>
  <si>
    <t>Line Margin</t>
  </si>
  <si>
    <t>Cost Each Calculated</t>
  </si>
  <si>
    <t>Our Discount Calculated</t>
  </si>
  <si>
    <t>Grand Total</t>
  </si>
  <si>
    <t>Margin</t>
  </si>
  <si>
    <t>Unit Group</t>
  </si>
  <si>
    <t>Decimals Supported</t>
  </si>
  <si>
    <t>Default Unit</t>
  </si>
  <si>
    <t>Our Discount % Fixed</t>
  </si>
  <si>
    <t>Lead Time</t>
  </si>
  <si>
    <t>(blank)</t>
  </si>
  <si>
    <t>Link</t>
  </si>
  <si>
    <t>Date Last Priced</t>
  </si>
  <si>
    <t>Part Number</t>
  </si>
  <si>
    <t>Manufacture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</si>
</sst>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6" x14ac:knownFonts="1">
    <font>
      <sz val="11"/>
      <color theme="1"/>
      <name val="Calibri"/>
      <family val="2"/>
      <scheme val="minor"/>
    </font>
    <font>
      <sz val="8"/>
      <name val="Calibri"/>
      <family val="2"/>
      <scheme val="minor"/>
    </font>
    <font>
      <b/>
      <sz val="8"/>
      <color theme="1"/>
      <name val="Tahoma"/>
      <family val="2"/>
    </font>
    <font>
      <sz val="11"/>
      <color rgb="FF3F3F76"/>
      <name val="Calibri"/>
      <family val="2"/>
      <scheme val="minor"/>
    </font>
    <font>
      <b/>
      <sz val="11"/>
      <color rgb="FFFA7D00"/>
      <name val="Calibri"/>
      <family val="2"/>
      <scheme val="minor"/>
    </font>
    <font>
      <sz val="11"/>
      <color theme="1"/>
      <name val="Calibri"/>
      <family val="2"/>
      <scheme val="minor"/>
    </font>
  </fonts>
  <fills count="5">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s>
  <borders count="7">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diagonal/>
    </border>
    <border>
      <left style="thin">
        <color rgb="FFB2B2B2"/>
      </left>
      <right style="thin">
        <color rgb="FFB2B2B2"/>
      </right>
      <top style="thin">
        <color rgb="FFB2B2B2"/>
      </top>
      <bottom style="thin">
        <color rgb="FFB2B2B2"/>
      </bottom>
      <diagonal/>
    </border>
  </borders>
  <cellStyleXfs count="4">
    <xf numFmtId="0" fontId="0" fillId="0" borderId="0"/>
    <xf numFmtId="0" fontId="3" fillId="2" borderId="4" applyNumberFormat="0" applyAlignment="0" applyProtection="0"/>
    <xf numFmtId="0" fontId="4" fillId="3" borderId="4" applyNumberFormat="0" applyAlignment="0" applyProtection="0"/>
    <xf numFmtId="0" fontId="5" fillId="4" borderId="6" applyNumberFormat="0" applyFont="0" applyAlignment="0" applyProtection="0"/>
  </cellStyleXfs>
  <cellXfs count="27">
    <xf numFmtId="0" fontId="0" fillId="0" borderId="0" xfId="0"/>
    <xf numFmtId="8" fontId="0" fillId="0" borderId="0" xfId="0" applyNumberForma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pivotButton="1"/>
    <xf numFmtId="9" fontId="4" fillId="3" borderId="4" xfId="2" applyNumberFormat="1"/>
    <xf numFmtId="0" fontId="4" fillId="3" borderId="4" xfId="2"/>
    <xf numFmtId="8" fontId="4" fillId="3" borderId="4" xfId="2" applyNumberFormat="1"/>
    <xf numFmtId="0" fontId="4" fillId="3" borderId="4" xfId="2" applyNumberFormat="1"/>
    <xf numFmtId="8" fontId="4" fillId="3" borderId="4" xfId="2" applyNumberFormat="1" applyAlignment="1">
      <alignment horizontal="left" vertical="center" wrapText="1" indent="1"/>
    </xf>
    <xf numFmtId="9" fontId="3" fillId="2" borderId="4" xfId="1" applyNumberFormat="1"/>
    <xf numFmtId="0" fontId="3" fillId="2" borderId="4" xfId="1" applyAlignment="1">
      <alignment vertical="center" wrapText="1"/>
    </xf>
    <xf numFmtId="0" fontId="3" fillId="2" borderId="4" xfId="1" applyAlignment="1">
      <alignment horizontal="left" vertical="center" wrapText="1" indent="1"/>
    </xf>
    <xf numFmtId="8" fontId="3" fillId="2" borderId="4" xfId="1" applyNumberFormat="1" applyAlignment="1">
      <alignment horizontal="left" vertical="center" wrapText="1" indent="1"/>
    </xf>
    <xf numFmtId="0" fontId="3" fillId="2" borderId="4" xfId="1"/>
    <xf numFmtId="0" fontId="3" fillId="2" borderId="5" xfId="1" applyBorder="1" applyAlignment="1">
      <alignment vertical="center" wrapText="1"/>
    </xf>
    <xf numFmtId="0" fontId="3" fillId="2" borderId="5" xfId="1" applyBorder="1" applyAlignment="1">
      <alignment horizontal="left" vertical="center" wrapText="1" indent="1"/>
    </xf>
    <xf numFmtId="8" fontId="3" fillId="2" borderId="5" xfId="1" applyNumberFormat="1" applyBorder="1" applyAlignment="1">
      <alignment horizontal="left" vertical="center" wrapText="1" indent="1"/>
    </xf>
    <xf numFmtId="8" fontId="4" fillId="3" borderId="5" xfId="2" applyNumberFormat="1" applyBorder="1" applyAlignment="1">
      <alignment horizontal="left" vertical="center" wrapText="1" indent="1"/>
    </xf>
    <xf numFmtId="0" fontId="3" fillId="2" borderId="5" xfId="1" applyBorder="1"/>
    <xf numFmtId="8" fontId="4" fillId="3" borderId="5" xfId="2" applyNumberFormat="1" applyBorder="1"/>
    <xf numFmtId="9" fontId="4" fillId="3" borderId="5" xfId="2" applyNumberFormat="1" applyBorder="1"/>
    <xf numFmtId="0" fontId="4" fillId="3" borderId="5" xfId="2" applyNumberFormat="1" applyBorder="1"/>
    <xf numFmtId="9" fontId="3" fillId="2" borderId="5" xfId="1" applyNumberFormat="1" applyBorder="1"/>
    <xf numFmtId="0" fontId="0" fillId="4" borderId="6" xfId="3" applyFont="1"/>
    <xf numFmtId="0" fontId="0" fillId="4" borderId="6" xfId="3" applyNumberFormat="1" applyFont="1"/>
  </cellXfs>
  <cellStyles count="4">
    <cellStyle name="Calculation" xfId="2" builtinId="22"/>
    <cellStyle name="Input" xfId="1" builtinId="20"/>
    <cellStyle name="Normal" xfId="0" builtinId="0"/>
    <cellStyle name="Note" xfId="3" builtinId="10"/>
  </cellStyles>
  <dxfs count="21">
    <dxf>
      <numFmt numFmtId="0" formatCode="General"/>
    </dxf>
    <dxf>
      <numFmt numFmtId="0" formatCode="General"/>
    </dxf>
    <dxf>
      <numFmt numFmtId="0" formatCode="General"/>
    </dxf>
    <dxf>
      <numFmt numFmtId="0" formatCode="General"/>
    </dxf>
    <dxf>
      <numFmt numFmtId="0" formatCode="General"/>
    </dxf>
    <dxf>
      <numFmt numFmtId="12" formatCode="&quot;$&quot;#,##0.00_);[Red]\(&quot;$&quot;#,##0.00\)"/>
    </dxf>
    <dxf>
      <numFmt numFmtId="0" formatCode="General"/>
    </dxf>
    <dxf>
      <numFmt numFmtId="12" formatCode="&quot;$&quot;#,##0.00_);[Red]\(&quot;$&quot;#,##0.00\)"/>
    </dxf>
    <dxf>
      <numFmt numFmtId="0" formatCode="General"/>
    </dxf>
    <dxf>
      <numFmt numFmtId="13" formatCode="0%"/>
    </dxf>
    <dxf>
      <numFmt numFmtId="12" formatCode="&quot;$&quot;#,##0.00_);[Red]\(&quot;$&quot;#,##0.00\)"/>
    </dxf>
    <dxf>
      <numFmt numFmtId="12" formatCode="&quot;$&quot;#,##0.00_);[Red]\(&quot;$&quot;#,##0.00\)"/>
      <alignment horizontal="left" vertical="center" textRotation="0" wrapText="1" indent="1" justifyLastLine="0" shrinkToFit="0" readingOrder="0"/>
    </dxf>
    <dxf>
      <numFmt numFmtId="12" formatCode="&quot;$&quot;#,##0.00_);[Red]\(&quot;$&quot;#,##0.00\)"/>
      <alignment horizontal="left" vertical="center" textRotation="0" wrapText="1" indent="1" justifyLastLine="0" shrinkToFit="0" readingOrder="0"/>
      <border diagonalUp="0" diagonalDown="0">
        <left style="thin">
          <color rgb="FF7F7F7F"/>
        </left>
        <right style="thin">
          <color rgb="FF7F7F7F"/>
        </right>
        <top style="thin">
          <color rgb="FF7F7F7F"/>
        </top>
        <bottom/>
        <vertical/>
        <horizontal/>
      </border>
    </dxf>
    <dxf>
      <numFmt numFmtId="12" formatCode="&quot;$&quot;#,##0.00_);[Red]\(&quot;$&quot;#,##0.00\)"/>
      <alignment horizontal="left" vertical="center" textRotation="0" wrapText="1" indent="1" justifyLastLine="0" shrinkToFit="0" readingOrder="0"/>
    </dxf>
    <dxf>
      <alignment horizontal="left" vertical="center" textRotation="0" wrapText="1" indent="1" justifyLastLine="0" shrinkToFit="0" readingOrder="0"/>
    </dxf>
    <dxf>
      <alignment horizontal="general" vertical="center" textRotation="0" wrapText="1" indent="0" justifyLastLine="0" shrinkToFit="0" readingOrder="0"/>
      <border diagonalUp="0" diagonalDown="0">
        <left style="thin">
          <color rgb="FF7F7F7F"/>
        </left>
        <right style="thin">
          <color rgb="FF7F7F7F"/>
        </right>
        <top style="thin">
          <color rgb="FF7F7F7F"/>
        </top>
        <bottom/>
        <vertical/>
        <horizontal/>
      </border>
    </dxf>
    <dxf>
      <alignment horizontal="general" vertical="center" textRotation="0" wrapText="1" indent="0" justifyLastLine="0" shrinkToFit="0" readingOrder="0"/>
      <border diagonalUp="0" diagonalDown="0">
        <left style="thin">
          <color rgb="FF7F7F7F"/>
        </left>
        <right style="thin">
          <color rgb="FF7F7F7F"/>
        </right>
        <top style="thin">
          <color rgb="FF7F7F7F"/>
        </top>
        <bottom/>
        <vertical/>
        <horizontal/>
      </border>
    </dxf>
    <dxf>
      <alignment horizontal="general" vertical="center" textRotation="0" wrapText="1" indent="0" justifyLastLine="0" shrinkToFit="0" readingOrder="0"/>
    </dxf>
    <dxf>
      <border outline="0">
        <left style="medium">
          <color indexed="64"/>
        </left>
        <right style="medium">
          <color indexed="64"/>
        </right>
        <top style="thick">
          <color indexed="64"/>
        </top>
      </border>
    </dxf>
    <dxf>
      <border outline="0">
        <bottom style="medium">
          <color indexed="64"/>
        </bottom>
      </border>
    </dxf>
    <dxf>
      <font>
        <b/>
        <i val="0"/>
        <strike val="0"/>
        <condense val="0"/>
        <extend val="0"/>
        <outline val="0"/>
        <shadow val="0"/>
        <u val="none"/>
        <vertAlign val="baseline"/>
        <sz val="8"/>
        <color theme="1"/>
        <name val="Tahoma"/>
        <family val="2"/>
        <scheme val="none"/>
      </font>
      <alignment horizontal="center" vertical="center" textRotation="0" wrapText="1" indent="0" justifyLastLine="0" shrinkToFit="0" readingOrder="0"/>
      <border diagonalUp="0" diagonalDown="0" outline="0">
        <left style="medium">
          <color indexed="64"/>
        </left>
        <right style="medium">
          <color indexed="64"/>
        </right>
        <top/>
        <bottom/>
      </border>
    </dxf>
  </dxfs>
  <tableStyles count="1" defaultTableStyle="TableStyleMedium2" defaultPivotStyle="PivotStyleLight16">
    <tableStyle name="Invisible" pivot="0" table="0" count="0" xr9:uid="{FA6B5F70-B8D6-43E3-AD9F-916E8F2B9D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1.xml"/><Relationship Id="rId10" Type="http://schemas.openxmlformats.org/officeDocument/2006/relationships/customXml" Target="../customXml/item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593436</xdr:colOff>
      <xdr:row>1</xdr:row>
      <xdr:rowOff>126423</xdr:rowOff>
    </xdr:from>
    <xdr:to>
      <xdr:col>10</xdr:col>
      <xdr:colOff>575397</xdr:colOff>
      <xdr:row>15</xdr:row>
      <xdr:rowOff>70493</xdr:rowOff>
    </xdr:to>
    <mc:AlternateContent xmlns:mc="http://schemas.openxmlformats.org/markup-compatibility/2006" xmlns:a14="http://schemas.microsoft.com/office/drawing/2010/main">
      <mc:Choice Requires="a14">
        <xdr:graphicFrame macro="">
          <xdr:nvGraphicFramePr>
            <xdr:cNvPr id="2" name="QUANTITY">
              <a:extLst>
                <a:ext uri="{FF2B5EF4-FFF2-40B4-BE49-F238E27FC236}">
                  <a16:creationId xmlns:a16="http://schemas.microsoft.com/office/drawing/2014/main" id="{A10522D6-8B04-4B82-B0E7-63DD382D0EFE}"/>
                </a:ext>
              </a:extLst>
            </xdr:cNvPr>
            <xdr:cNvGraphicFramePr/>
          </xdr:nvGraphicFramePr>
          <xdr:xfrm>
            <a:off x="0" y="0"/>
            <a:ext cx="0" cy="0"/>
          </xdr:xfrm>
          <a:graphic>
            <a:graphicData uri="http://schemas.microsoft.com/office/drawing/2010/slicer">
              <sle:slicer xmlns:sle="http://schemas.microsoft.com/office/drawing/2010/slicer" name="QUANTITY"/>
            </a:graphicData>
          </a:graphic>
        </xdr:graphicFrame>
      </mc:Choice>
      <mc:Fallback xmlns="">
        <xdr:sp macro="" textlink="">
          <xdr:nvSpPr>
            <xdr:cNvPr id="0" name=""/>
            <xdr:cNvSpPr>
              <a:spLocks noTextEdit="1"/>
            </xdr:cNvSpPr>
          </xdr:nvSpPr>
          <xdr:spPr>
            <a:xfrm>
              <a:off x="13069318" y="313188"/>
              <a:ext cx="1824488" cy="255264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ph Slaughter" refreshedDate="44847.715361921299" createdVersion="7" refreshedVersion="8" minRefreshableVersion="3" recordCount="57" xr:uid="{304D12EA-F90F-4E6E-A258-42EC5AD88FC7}">
  <cacheSource type="worksheet">
    <worksheetSource name="Table_PO_Quote"/>
  </cacheSource>
  <cacheFields count="21">
    <cacheField name="DESCRIPTION" numFmtId="0">
      <sharedItems containsNonDate="0" containsBlank="1" count="51" longText="1">
        <m/>
        <s v="Shelly 1L 1 pack" u="1"/>
        <s v="Shelly 3EM" u="1"/>
        <s v="Shelly RGBW2 1 pack" u="1"/>
        <s v="Shelly Outdoor IP55 Addon-US" u="1"/>
        <s v="Shelly Temp Sensor addon for Shelly 1 or 1pm" u="1"/>
        <s v="Shelly Button 1 Black" u="1"/>
        <s v="Shelly Plus 1 PM" u="1"/>
        <s v="Shelly Plus 1" u="1"/>
        <s v="Shelly Pro 1PM" u="1"/>
        <s v="Shelly 1 UL 1 pack" u="1"/>
        <s v="Shelly 50 Amp Current Transformer" u="1"/>
        <s v="Shelly Motion Sensor" u="1"/>
        <s v="Shelly 1 UL 10 pack" u="1"/>
        <s v="Shelly Bypass" u="1"/>
        <s v="Shelly EM &amp; 50A Current Transformer" u="1"/>
        <s v="Shelly Pro 2" u="1"/>
        <s v="17 mm x 7.5 in HotRod 240V 500W with 12 in 16 ga 550C Hi-Temp Swaged in Leads, 8 in Straight Braid, Ceramic Endpiece," u="1"/>
        <s v="Application Type 1 = Standard_x000a_Data Logging and Graphic Trend Charts L = Data logging and graphical trend chart_x000a_Power Supply Connector, Logo 1 = 100 to 240VAC, Right angle connector, Watlow logo_x000a_Profiles and Function Blocks D = 40 profiles, Battery Backup, Real Time Clock, Basic function block_x000a_Documentation, Accent Bar, Replacement Connector 1A = Aluminum Gray Tinted Background and DVD/Quick Start Guide _x000a_Control Algorithms 3 = 3 Control Loops, No Cascade Loop_x000a_Model Number F4T1L1DAA1A3AAA" u="1"/>
        <s v="Shelly HT White" u="1"/>
        <s v="Patlite LED signal tower, (3) tiers, 40mm diameter, red/amber/green, permanent light function, 100-240 VAC, colored lens, 150mm body length, off-white, 360 degree viewing angle, direct mount, IP65. Model: LR4-3M2WJNW-RYG" u="1"/>
        <s v="Module ID Type M = Mixed I/O_x000a_Functions and Inputs U = Universal Input - T/C, RTD 2 or 3-wire, 0-10VDC, 0-20mA_x000a_Output Hardware Options CJ - Out1 = Switched dc/open collector : Out2 = Mech Relay 5A, SPST-NO_x000a_Custom Options and Connectors A = Right angle screw connector (standard)_x000a_Custom Firmware, Overlay, Presets AA = Standard with quick start guide_x000a_Model Number FMMA-UCJA-AAAA" u="1"/>
        <s v="Shelly EM" u="1"/>
        <s v="Shelly 1PM NON UL 1 pack" u="1"/>
        <s v="Shelly Temp Sensor addon for Shelly 1 or 1pm with qty 2- DS18B20 temperature probe" u="1"/>
        <s v="Shelly Temp Sensor addon for Shelly 1 or 1pm with qty 3- DS18B20 temperature probe" u="1"/>
        <s v="Shelly Button for 1/1PM - Black" u="1"/>
        <s v="Module ID Type H = High Density I/O_x000a_Functions and I/O R = 4 Universal Inputs (T/C, RTD 2-wire, 0-10VDC, 0-20mA_x000a_Custom Connectors &amp; Options A = Right angle screw connector (standard)_x000a_Custom Firmware, Overlay, Presets AA = Standard with quick start guide_x000a_Model Number FMHA-RAAA-AAAA" u="1"/>
        <s v="Flex Module High Density FM = Limit Module_x000a_Module ID Type L = Module_x000a_Functions and Output LCJ - Limit w/ Univ Input, Out1 = Switched DC : Out2 = Mech Relay 5A SPST-NO_x000a_Custom Connectors &amp; Options A = Right angle screw connector (standard)_x000a_Custom Firmware, Overlay, Presets AA = Standard with quick start guide_x000a_Model Number FMLA-LCJA-AAAA" u="1"/>
        <s v="Shelly 1PM UL 1 pack" u="1"/>
        <s v="Shelly 2.5 UL 1 pack" u="1"/>
        <s v="20 mm x 12 in HotRod 240V 1200W with 16 in 16 ga 550C Hi-Temp Swaged in Leads, 12 in Straight Braid, Ceramic Endpiece," u="1"/>
        <s v="Shelly Button for 1/1PM - White" u="1"/>
        <s v="Shelly US Plug" u="1"/>
        <s v="Module ID Type M = Mixed I/O_x000a_Functions and Inputs U = Universal Input - T/C, RTD 2 or 3-wire, 0-10VDC, 0-20mA_x000a_Output Hardware Options FC - Out1 = Universal Process : Out2 = Switched DC_x000a_Custom Options and Connectors A = Right angle screw connector (standard)_x000a_Custom Firmware, Overlay, Presets AA = Standard with quick start guide_x000a_Model Number FMMA-UFCA-AAAA" u="1"/>
        <s v="Shelly Pro 4 PM" u="1"/>
        <s v="Shelly I3 wifi Controller" u="1"/>
        <s v="Shelly I4 wifi Controller 4 switch" u="1"/>
        <s v="Shelly Flood detector" u="1"/>
        <s v="Shelly Button 1 White" u="1"/>
        <s v="Shelly Pro 1" u="1"/>
        <s v="17 mm x 8.25 in HotRod 240V 800W with 12 in 16 ga 550C Hi-Temp Swaged in Leads, 8 in Straight Braid, Ceramic Endpiece," u="1"/>
        <s v="Module ID Type H = High Density I/O_x000a_Functions and I/O C = 6 Digital Inputs/Outputs_x000a_Custom Connectors &amp; Options A = Right angle screw connector (standard)_x000a_Custom Firmware, Overlay, Presets AA = Standard with quick start guide_x000a_Model Number FMHA-CAAA-AAAA" u="1"/>
        <s v="Shelly Pro 2PM" u="1"/>
        <s v="Shelly HT Black" u="1"/>
        <s v="Shelly Gas CNG detector" u="1"/>
        <s v="Shelly DS18B20 temperature probe 3 ft lead" u="1"/>
        <s v="Shelly EM &amp; 120A Current Transformer" u="1"/>
        <s v="Shelly Temp Sensor addon for Shelly 1 or 1pm with 1 DS18B20 temperature probe" u="1"/>
        <s v="Shelly 1PM UL 10 pack" u="1"/>
        <s v="Shelly 120 Amp Current Transformer" u="1"/>
      </sharedItems>
    </cacheField>
    <cacheField name="Manufacture" numFmtId="0">
      <sharedItems containsNonDate="0" containsString="0" containsBlank="1"/>
    </cacheField>
    <cacheField name="Part Number" numFmtId="0">
      <sharedItems containsNonDate="0" containsString="0" containsBlank="1"/>
    </cacheField>
    <cacheField name="QUANTITY" numFmtId="0">
      <sharedItems containsNonDate="0" containsString="0" containsBlank="1" containsNumber="1" containsInteger="1" minValue="0" maxValue="10" count="7">
        <m/>
        <n v="0" u="1"/>
        <n v="2" u="1"/>
        <n v="1" u="1"/>
        <n v="8" u="1"/>
        <n v="10" u="1"/>
        <n v="4" u="1"/>
      </sharedItems>
    </cacheField>
    <cacheField name="LIST PRICE" numFmtId="8">
      <sharedItems containsNonDate="0" containsString="0" containsBlank="1"/>
    </cacheField>
    <cacheField name="Date Last Priced" numFmtId="8">
      <sharedItems containsNonDate="0" containsString="0" containsBlank="1"/>
    </cacheField>
    <cacheField name="TOTAL" numFmtId="8">
      <sharedItems containsSemiMixedTypes="0" containsString="0" containsNumber="1" containsInteger="1" minValue="0" maxValue="0"/>
    </cacheField>
    <cacheField name="Discount%" numFmtId="0">
      <sharedItems containsString="0" containsBlank="1" containsNumber="1" minValue="-0.4" maxValue="-0.3"/>
    </cacheField>
    <cacheField name="Sale Price" numFmtId="8">
      <sharedItems containsSemiMixedTypes="0" containsString="0" containsNumber="1" minValue="0" maxValue="2171" count="43">
        <n v="0"/>
        <n v="19.899999999999999" u="1"/>
        <n v="2171" u="1"/>
        <n v="21.5" u="1"/>
        <n v="64.5" u="1"/>
        <n v="22.5" u="1"/>
        <n v="4.4000000000000004" u="1"/>
        <n v="346" u="1"/>
        <n v="14.5" u="1"/>
        <n v="23.9" u="1"/>
        <n v="99.9" u="1"/>
        <n v="133" u="1"/>
        <n v="100.13" u="1"/>
        <n v="15.5" u="1"/>
        <n v="15.9" u="1"/>
        <n v="25.9" u="1"/>
        <n v="78.900000000000006" u="1"/>
        <n v="48" u="1"/>
        <n v="146.63999999999999" u="1"/>
        <n v="28.9" u="1"/>
        <n v="39.9" u="1"/>
        <n v="69.900000000000006" u="1"/>
        <n v="177.79999999999998" u="1"/>
        <n v="189" u="1"/>
        <n v="7.5" u="1"/>
        <n v="134" u="1"/>
        <n v="49.9" u="1"/>
        <n v="3.5" u="1"/>
        <n v="57.9" u="1"/>
        <n v="145" u="1"/>
        <n v="16.5" u="1"/>
        <n v="59.9" u="1"/>
        <n v="153" u="1"/>
        <n v="93.51" u="1"/>
        <n v="16.899999999999999" u="1"/>
        <n v="266" u="1"/>
        <n v="11.9" u="1"/>
        <n v="17.899999999999999" u="1"/>
        <n v="139.9" u="1"/>
        <n v="14.99" u="1"/>
        <n v="19.5" u="1"/>
        <n v="18.899999999999999" u="1"/>
        <n v="227" u="1"/>
      </sharedItems>
    </cacheField>
    <cacheField name="Our Discount % Fixed" numFmtId="0">
      <sharedItems containsString="0" containsBlank="1" containsNumber="1" minValue="0.25" maxValue="0.5"/>
    </cacheField>
    <cacheField name="Our Discount Calculated" numFmtId="9">
      <sharedItems containsMixedTypes="1" containsNumber="1" minValue="0" maxValue="0.5"/>
    </cacheField>
    <cacheField name="Fixed Purchase Price" numFmtId="0">
      <sharedItems containsString="0" containsBlank="1" containsNumber="1" containsInteger="1" minValue="250" maxValue="250"/>
    </cacheField>
    <cacheField name="Cost Each Calculated" numFmtId="0">
      <sharedItems containsSemiMixedTypes="0" containsString="0" containsNumber="1" containsInteger="1" minValue="0" maxValue="250"/>
    </cacheField>
    <cacheField name="Extended" numFmtId="8">
      <sharedItems containsSemiMixedTypes="0" containsString="0" containsNumber="1" minValue="0" maxValue="2171" count="12">
        <n v="0"/>
        <n v="2171" u="1"/>
        <n v="133" u="1"/>
        <n v="100.13" u="1"/>
        <n v="146.63999999999999" u="1"/>
        <n v="306" u="1"/>
        <n v="177.79999999999998" u="1"/>
        <n v="134" u="1"/>
        <n v="145" u="1"/>
        <n v="153" u="1"/>
        <n v="93.51" u="1"/>
        <n v="266" u="1"/>
      </sharedItems>
    </cacheField>
    <cacheField name="Cost Extended" numFmtId="0">
      <sharedItems containsSemiMixedTypes="0" containsString="0" containsNumber="1" containsInteger="1" minValue="0" maxValue="0"/>
    </cacheField>
    <cacheField name="Line Margin" numFmtId="8">
      <sharedItems containsSemiMixedTypes="0" containsString="0" containsNumber="1" containsInteger="1" minValue="0" maxValue="0"/>
    </cacheField>
    <cacheField name="Default Unit" numFmtId="0">
      <sharedItems containsNonDate="0" containsString="0" containsBlank="1"/>
    </cacheField>
    <cacheField name="Unit Group" numFmtId="0">
      <sharedItems containsNonDate="0" containsString="0" containsBlank="1"/>
    </cacheField>
    <cacheField name="Decimals Supported" numFmtId="0">
      <sharedItems containsNonDate="0" containsString="0" containsBlank="1"/>
    </cacheField>
    <cacheField name="Lead Time" numFmtId="0">
      <sharedItems containsNonDate="0" containsBlank="1" count="2">
        <m/>
        <s v="3 Weeks" u="1"/>
      </sharedItems>
    </cacheField>
    <cacheField name="Link" numFmtId="0">
      <sharedItems containsNonDate="0" containsString="0" containsBlank="1"/>
    </cacheField>
  </cacheFields>
  <extLst>
    <ext xmlns:x14="http://schemas.microsoft.com/office/spreadsheetml/2009/9/main" uri="{725AE2AE-9491-48be-B2B4-4EB974FC3084}">
      <x14:pivotCacheDefinition pivotCacheId="208416562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7">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e v="#DIV/0!"/>
    <n v="250"/>
    <n v="25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n v="0.5"/>
    <n v="0.5"/>
    <m/>
    <n v="0"/>
    <x v="0"/>
    <n v="0"/>
    <n v="0"/>
    <m/>
    <m/>
    <m/>
    <x v="0"/>
    <m/>
  </r>
  <r>
    <x v="0"/>
    <m/>
    <m/>
    <x v="0"/>
    <m/>
    <m/>
    <n v="0"/>
    <m/>
    <x v="0"/>
    <n v="0.5"/>
    <n v="0.5"/>
    <m/>
    <n v="0"/>
    <x v="0"/>
    <n v="0"/>
    <n v="0"/>
    <m/>
    <m/>
    <m/>
    <x v="0"/>
    <m/>
  </r>
  <r>
    <x v="0"/>
    <m/>
    <m/>
    <x v="0"/>
    <m/>
    <m/>
    <n v="0"/>
    <m/>
    <x v="0"/>
    <n v="0.5"/>
    <n v="0.5"/>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m/>
    <x v="0"/>
    <m/>
    <n v="0"/>
    <m/>
    <n v="0"/>
    <x v="0"/>
    <n v="0"/>
    <n v="0"/>
    <m/>
    <m/>
    <m/>
    <x v="0"/>
    <m/>
  </r>
  <r>
    <x v="0"/>
    <m/>
    <m/>
    <x v="0"/>
    <m/>
    <m/>
    <n v="0"/>
    <n v="-0.4"/>
    <x v="0"/>
    <m/>
    <n v="0"/>
    <m/>
    <n v="0"/>
    <x v="0"/>
    <n v="0"/>
    <n v="0"/>
    <m/>
    <m/>
    <m/>
    <x v="0"/>
    <m/>
  </r>
  <r>
    <x v="0"/>
    <m/>
    <m/>
    <x v="0"/>
    <m/>
    <m/>
    <n v="0"/>
    <m/>
    <x v="0"/>
    <n v="0.25"/>
    <n v="0.25"/>
    <m/>
    <n v="0"/>
    <x v="0"/>
    <n v="0"/>
    <n v="0"/>
    <m/>
    <m/>
    <m/>
    <x v="0"/>
    <m/>
  </r>
  <r>
    <x v="0"/>
    <m/>
    <m/>
    <x v="0"/>
    <m/>
    <m/>
    <n v="0"/>
    <m/>
    <x v="0"/>
    <n v="0.25"/>
    <n v="0.25"/>
    <m/>
    <n v="0"/>
    <x v="0"/>
    <n v="0"/>
    <n v="0"/>
    <m/>
    <m/>
    <m/>
    <x v="0"/>
    <m/>
  </r>
  <r>
    <x v="0"/>
    <m/>
    <m/>
    <x v="0"/>
    <m/>
    <m/>
    <n v="0"/>
    <m/>
    <x v="0"/>
    <n v="0.25"/>
    <n v="0.25"/>
    <m/>
    <n v="0"/>
    <x v="0"/>
    <n v="0"/>
    <n v="0"/>
    <m/>
    <m/>
    <m/>
    <x v="0"/>
    <m/>
  </r>
  <r>
    <x v="0"/>
    <m/>
    <m/>
    <x v="0"/>
    <m/>
    <m/>
    <n v="0"/>
    <m/>
    <x v="0"/>
    <n v="0.25"/>
    <n v="0.25"/>
    <m/>
    <n v="0"/>
    <x v="0"/>
    <n v="0"/>
    <n v="0"/>
    <m/>
    <m/>
    <m/>
    <x v="0"/>
    <m/>
  </r>
  <r>
    <x v="0"/>
    <m/>
    <m/>
    <x v="0"/>
    <m/>
    <m/>
    <n v="0"/>
    <n v="-0.3"/>
    <x v="0"/>
    <m/>
    <n v="0"/>
    <m/>
    <n v="0"/>
    <x v="0"/>
    <n v="0"/>
    <n v="0"/>
    <m/>
    <m/>
    <m/>
    <x v="0"/>
    <m/>
  </r>
  <r>
    <x v="0"/>
    <m/>
    <m/>
    <x v="0"/>
    <m/>
    <m/>
    <n v="0"/>
    <n v="-0.3"/>
    <x v="0"/>
    <m/>
    <n v="0"/>
    <m/>
    <n v="0"/>
    <x v="0"/>
    <n v="0"/>
    <n v="0"/>
    <m/>
    <m/>
    <m/>
    <x v="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3DCACC-CD43-4DB1-92F5-C9CADC3AF747}" name="PivotTable1" cacheId="56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rowHeaderCaption="Description">
  <location ref="A3:E5" firstHeaderRow="1" firstDataRow="1" firstDataCol="5"/>
  <pivotFields count="21">
    <pivotField axis="axisRow" outline="0" showAll="0" defaultSubtotal="0">
      <items count="51">
        <item m="1" x="10"/>
        <item m="1" x="13"/>
        <item m="1" x="50"/>
        <item m="1" x="1"/>
        <item m="1" x="23"/>
        <item m="1" x="29"/>
        <item m="1" x="49"/>
        <item m="1" x="30"/>
        <item m="1" x="2"/>
        <item m="1" x="11"/>
        <item m="1" x="6"/>
        <item m="1" x="39"/>
        <item m="1" x="26"/>
        <item m="1" x="32"/>
        <item m="1" x="14"/>
        <item m="1" x="46"/>
        <item m="1" x="22"/>
        <item m="1" x="47"/>
        <item m="1" x="15"/>
        <item m="1" x="38"/>
        <item m="1" x="45"/>
        <item m="1" x="44"/>
        <item m="1" x="19"/>
        <item m="1" x="36"/>
        <item m="1" x="37"/>
        <item m="1" x="12"/>
        <item m="1" x="8"/>
        <item m="1" x="7"/>
        <item m="1" x="40"/>
        <item m="1" x="9"/>
        <item m="1" x="16"/>
        <item m="1" x="43"/>
        <item m="1" x="35"/>
        <item m="1" x="3"/>
        <item m="1" x="5"/>
        <item m="1" x="48"/>
        <item m="1" x="24"/>
        <item m="1" x="25"/>
        <item m="1" x="33"/>
        <item m="1" x="4"/>
        <item m="1" x="31"/>
        <item m="1" x="41"/>
        <item m="1" x="17"/>
        <item x="0"/>
        <item m="1" x="27"/>
        <item m="1" x="21"/>
        <item m="1" x="34"/>
        <item m="1" x="28"/>
        <item m="1" x="42"/>
        <item m="1" x="18"/>
        <item m="1" x="20"/>
      </items>
    </pivotField>
    <pivotField showAll="0"/>
    <pivotField showAll="0"/>
    <pivotField axis="axisRow" outline="0" showAll="0" defaultSubtotal="0">
      <items count="7">
        <item m="1" x="3"/>
        <item x="0"/>
        <item m="1" x="5"/>
        <item m="1" x="2"/>
        <item m="1" x="6"/>
        <item m="1" x="4"/>
        <item m="1" x="1"/>
      </items>
    </pivotField>
    <pivotField numFmtId="8" showAll="0"/>
    <pivotField showAll="0"/>
    <pivotField numFmtId="8" showAll="0"/>
    <pivotField showAll="0"/>
    <pivotField axis="axisRow" numFmtId="8" outline="0" showAll="0" defaultSubtotal="0">
      <items count="43">
        <item m="1" x="27"/>
        <item m="1" x="6"/>
        <item m="1" x="24"/>
        <item m="1" x="36"/>
        <item m="1" x="8"/>
        <item m="1" x="39"/>
        <item m="1" x="13"/>
        <item m="1" x="14"/>
        <item m="1" x="30"/>
        <item m="1" x="34"/>
        <item m="1" x="37"/>
        <item m="1" x="41"/>
        <item m="1" x="40"/>
        <item m="1" x="1"/>
        <item m="1" x="3"/>
        <item m="1" x="5"/>
        <item m="1" x="9"/>
        <item m="1" x="15"/>
        <item m="1" x="19"/>
        <item m="1" x="20"/>
        <item m="1" x="17"/>
        <item m="1" x="26"/>
        <item m="1" x="28"/>
        <item m="1" x="31"/>
        <item m="1" x="4"/>
        <item m="1" x="21"/>
        <item m="1" x="16"/>
        <item m="1" x="33"/>
        <item m="1" x="10"/>
        <item m="1" x="12"/>
        <item m="1" x="38"/>
        <item m="1" x="18"/>
        <item m="1" x="23"/>
        <item m="1" x="42"/>
        <item x="0"/>
        <item m="1" x="35"/>
        <item m="1" x="25"/>
        <item m="1" x="29"/>
        <item m="1" x="32"/>
        <item m="1" x="11"/>
        <item m="1" x="2"/>
        <item m="1" x="22"/>
        <item m="1" x="7"/>
      </items>
    </pivotField>
    <pivotField showAll="0"/>
    <pivotField numFmtId="9" showAll="0"/>
    <pivotField showAll="0"/>
    <pivotField outline="0" showAll="0" defaultSubtotal="0"/>
    <pivotField axis="axisRow" numFmtId="8" outline="0" showAll="0" defaultSubtotal="0">
      <items count="12">
        <item x="0"/>
        <item m="1" x="10"/>
        <item m="1" x="3"/>
        <item m="1" x="4"/>
        <item m="1" x="11"/>
        <item m="1" x="7"/>
        <item m="1" x="8"/>
        <item m="1" x="9"/>
        <item m="1" x="2"/>
        <item m="1" x="1"/>
        <item m="1" x="5"/>
        <item m="1" x="6"/>
      </items>
    </pivotField>
    <pivotField outline="0" showAll="0" defaultSubtotal="0"/>
    <pivotField numFmtId="8" showAll="0"/>
    <pivotField showAll="0"/>
    <pivotField showAll="0"/>
    <pivotField showAll="0"/>
    <pivotField axis="axisRow" outline="0" showAll="0" defaultSubtotal="0">
      <items count="2">
        <item m="1" x="1"/>
        <item x="0"/>
      </items>
    </pivotField>
    <pivotField showAll="0"/>
  </pivotFields>
  <rowFields count="5">
    <field x="0"/>
    <field x="3"/>
    <field x="8"/>
    <field x="13"/>
    <field x="19"/>
  </rowFields>
  <rowItems count="2">
    <i>
      <x v="43"/>
      <x v="1"/>
      <x v="34"/>
      <x/>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QUANTITY" xr10:uid="{378DA3EA-710C-45B9-B4C5-64C2E4E2A50D}" sourceName="QUANTITY">
  <pivotTables>
    <pivotTable tabId="3" name="PivotTable1"/>
  </pivotTables>
  <data>
    <tabular pivotCacheId="2084165627">
      <items count="7">
        <i x="0" s="1"/>
        <i x="1" s="1" nd="1"/>
        <i x="3" s="1" nd="1"/>
        <i x="2" s="1" nd="1"/>
        <i x="6" s="1" nd="1"/>
        <i x="4"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QUANTITY" xr10:uid="{4DED286E-25D1-40F4-BDA5-FD2A7DD92949}" cache="Slicer_QUANTITY" caption="QUANTITY"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4073C7-4F01-4345-B902-4A8F5ED3B2D4}" name="Table_PO_Quote" displayName="Table_PO_Quote" ref="A1:U58" totalsRowShown="0" headerRowDxfId="20" headerRowBorderDxfId="19" tableBorderDxfId="18">
  <autoFilter ref="A1:U58" xr:uid="{DD4073C7-4F01-4345-B902-4A8F5ED3B2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sortState xmlns:xlrd2="http://schemas.microsoft.com/office/spreadsheetml/2017/richdata2" ref="A2:Q40">
    <sortCondition ref="A1:A40"/>
  </sortState>
  <tableColumns count="21">
    <tableColumn id="1" xr3:uid="{53FE722F-DD3F-4487-AF1D-C69FB61785B8}" name="DESCRIPTION" dataDxfId="17" dataCellStyle="Input"/>
    <tableColumn id="21" xr3:uid="{66C358D6-1F6D-4C50-85A9-32A1B8231B54}" name="Manufacture" dataDxfId="16" dataCellStyle="Input"/>
    <tableColumn id="20" xr3:uid="{C98D3F43-B8A0-46BB-BE44-E48AA797994E}" name="Part Number" dataDxfId="15" dataCellStyle="Input"/>
    <tableColumn id="2" xr3:uid="{AFA9D549-80B7-4C24-8AE0-D34C59762CDB}" name="QUANTITY" dataDxfId="14" dataCellStyle="Input"/>
    <tableColumn id="3" xr3:uid="{8D901AAF-D707-4972-AD89-C8B5A8DCCAD8}" name="LIST PRICE" dataDxfId="13" dataCellStyle="Input"/>
    <tableColumn id="19" xr3:uid="{9A3C89A8-F6D0-4E7C-B773-5EDA9D15CC37}" name="Date Last Priced" dataDxfId="12" dataCellStyle="Input"/>
    <tableColumn id="4" xr3:uid="{2B7FFF14-0AFB-4D1E-8CC2-4986D3EB5A43}" name="TOTAL" dataDxfId="11" dataCellStyle="Calculation">
      <calculatedColumnFormula>Table_PO_Quote[[#This Row],[QUANTITY]]*Table_PO_Quote[[#This Row],[LIST PRICE]]</calculatedColumnFormula>
    </tableColumn>
    <tableColumn id="5" xr3:uid="{A6F718D2-9E27-4AE7-8EA3-34B54717F2E2}" name="Discount%" dataCellStyle="Input"/>
    <tableColumn id="8" xr3:uid="{272B756A-F598-4AAE-A11C-F7C0D9C31DB3}" name="Sale Price" dataDxfId="10" dataCellStyle="Calculation">
      <calculatedColumnFormula>Table_PO_Quote[[#This Row],[LIST PRICE]]*(1-Table_PO_Quote[[#This Row],[Discount%]])</calculatedColumnFormula>
    </tableColumn>
    <tableColumn id="10" xr3:uid="{31630E4D-EBDB-4AC6-91FC-57491EC2EF4B}" name="Our Discount % Fixed" dataCellStyle="Input"/>
    <tableColumn id="15" xr3:uid="{2632ECAC-63B2-4581-A6E3-36597A9849FF}" name="Our Discount Calculated" dataDxfId="9" dataCellStyle="Calculation">
      <calculatedColumnFormula>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calculatedColumnFormula>
    </tableColumn>
    <tableColumn id="7" xr3:uid="{0F374DA6-CFA8-4124-ADF0-B7FD4DCF07F7}" name="Fixed Purchase Price" dataCellStyle="Input"/>
    <tableColumn id="6" xr3:uid="{E0D19711-8BC9-4DE4-BF65-88CBAE0D14A4}" name="Cost Each Calculated" dataDxfId="8" dataCellStyle="Calculation">
      <calculatedColumnFormula>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calculatedColumnFormula>
    </tableColumn>
    <tableColumn id="11" xr3:uid="{9A189499-F15C-4466-A6BA-05531CA6FDAF}" name="Extended" dataDxfId="7" dataCellStyle="Calculation">
      <calculatedColumnFormula>Table_PO_Quote[[#This Row],[Sale Price]]*Table_PO_Quote[[#This Row],[QUANTITY]]</calculatedColumnFormula>
    </tableColumn>
    <tableColumn id="12" xr3:uid="{75996446-1CFA-402C-B827-D6B4BF170085}" name="Cost Extended" dataDxfId="6" dataCellStyle="Calculation">
      <calculatedColumnFormula>Table_PO_Quote[[#This Row],[Cost Each Calculated]]*Table_PO_Quote[[#This Row],[QUANTITY]]</calculatedColumnFormula>
    </tableColumn>
    <tableColumn id="13" xr3:uid="{EE0498D8-C5BA-4546-A1D7-36CF7FE2A759}" name="Line Margin" dataDxfId="5" dataCellStyle="Calculation">
      <calculatedColumnFormula>Table_PO_Quote[[#This Row],[Extended]]-Table_PO_Quote[[#This Row],[Cost Extended]]</calculatedColumnFormula>
    </tableColumn>
    <tableColumn id="9" xr3:uid="{173901B5-3C03-4804-A8E9-A9BC0211019B}" name="Default Unit" dataDxfId="4" dataCellStyle="Note"/>
    <tableColumn id="14" xr3:uid="{9792AA68-27E4-4312-8E25-E152BC2F2DAF}" name="Unit Group" dataDxfId="3" dataCellStyle="Note"/>
    <tableColumn id="16" xr3:uid="{DA7AD7FC-8FCD-4000-A96B-285DB574343B}" name="Decimals Supported" dataDxfId="2" dataCellStyle="Note"/>
    <tableColumn id="17" xr3:uid="{CE58DAA8-1680-4F14-8884-2C44A5668F5C}" name="Lead Time" dataDxfId="1" dataCellStyle="Note"/>
    <tableColumn id="18" xr3:uid="{721F500D-0B22-4994-99F1-20AF6AEB9EEE}" name="Link" dataDxfId="0" dataCellStyle="No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A04B-8D9F-45E2-856B-C787D433ABC1}">
  <dimension ref="A1"/>
  <sheetViews>
    <sheetView topLeftCell="A11" zoomScale="55" zoomScaleNormal="55" workbookViewId="0">
      <selection activeCell="B14" sqref="B14"/>
    </sheetView>
  </sheetViews>
  <sheetFormatPr defaultRowHeight="14.6" x14ac:dyDescent="0.4"/>
  <cols>
    <col min="3" max="3" width="14" bestFit="1" customWidth="1"/>
    <col min="4" max="4" width="16" customWidth="1"/>
    <col min="8" max="9" width="16.84375" bestFit="1" customWidth="1"/>
    <col min="10" max="11" width="17.84375" bestFit="1" customWidth="1"/>
  </cols>
  <sheetData/>
  <phoneticPr fontId="1" type="noConversion"/>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80CB2-80C0-4251-BA85-1B1635E95F49}">
  <dimension ref="A3:E5"/>
  <sheetViews>
    <sheetView zoomScale="70" zoomScaleNormal="70" workbookViewId="0">
      <selection activeCell="C5" sqref="C5"/>
    </sheetView>
  </sheetViews>
  <sheetFormatPr defaultRowHeight="14.6" x14ac:dyDescent="0.4"/>
  <cols>
    <col min="1" max="1" width="13.4609375" bestFit="1" customWidth="1"/>
    <col min="2" max="2" width="12.84375" bestFit="1" customWidth="1"/>
    <col min="3" max="3" width="12.15234375" bestFit="1" customWidth="1"/>
    <col min="4" max="4" width="11.921875" bestFit="1" customWidth="1"/>
    <col min="5" max="5" width="12.61328125" bestFit="1" customWidth="1"/>
  </cols>
  <sheetData>
    <row r="3" spans="1:5" x14ac:dyDescent="0.4">
      <c r="A3" s="5" t="s">
        <v>0</v>
      </c>
      <c r="B3" s="5" t="s">
        <v>2</v>
      </c>
      <c r="C3" s="5" t="s">
        <v>7</v>
      </c>
      <c r="D3" s="5" t="s">
        <v>6</v>
      </c>
      <c r="E3" s="5" t="s">
        <v>19</v>
      </c>
    </row>
    <row r="4" spans="1:5" x14ac:dyDescent="0.4">
      <c r="A4" t="s">
        <v>20</v>
      </c>
      <c r="B4" t="s">
        <v>20</v>
      </c>
      <c r="C4" s="1">
        <v>0</v>
      </c>
      <c r="D4" s="1">
        <v>0</v>
      </c>
      <c r="E4" t="s">
        <v>20</v>
      </c>
    </row>
    <row r="5" spans="1:5" x14ac:dyDescent="0.4">
      <c r="A5" t="s">
        <v>13</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58C2-6008-42B7-BFAD-3CE14E5885F3}">
  <dimension ref="A1:Y58"/>
  <sheetViews>
    <sheetView tabSelected="1" zoomScale="70" zoomScaleNormal="70" workbookViewId="0">
      <selection activeCell="Y46" sqref="Y46"/>
    </sheetView>
  </sheetViews>
  <sheetFormatPr defaultRowHeight="14.6" x14ac:dyDescent="0.4"/>
  <cols>
    <col min="1" max="1" width="41.53515625" customWidth="1"/>
    <col min="2" max="2" width="16.15234375" bestFit="1" customWidth="1"/>
    <col min="3" max="3" width="11.69140625" customWidth="1"/>
    <col min="4" max="4" width="10.3828125" bestFit="1" customWidth="1"/>
    <col min="5" max="5" width="11.69140625" bestFit="1" customWidth="1"/>
    <col min="6" max="6" width="11.84375" bestFit="1" customWidth="1"/>
    <col min="7" max="7" width="20.15234375" bestFit="1" customWidth="1"/>
    <col min="8" max="8" width="16" bestFit="1" customWidth="1"/>
    <col min="9" max="9" width="17.15234375" bestFit="1" customWidth="1"/>
    <col min="10" max="10" width="14" bestFit="1" customWidth="1"/>
    <col min="11" max="11" width="13.3828125" bestFit="1" customWidth="1"/>
    <col min="12" max="12" width="17.15234375" bestFit="1" customWidth="1"/>
    <col min="13" max="13" width="11.3828125" bestFit="1" customWidth="1"/>
    <col min="14" max="14" width="13" bestFit="1" customWidth="1"/>
    <col min="16" max="16" width="15" bestFit="1" customWidth="1"/>
    <col min="17" max="17" width="12.69140625" bestFit="1" customWidth="1"/>
    <col min="18" max="18" width="9.15234375" customWidth="1"/>
  </cols>
  <sheetData>
    <row r="1" spans="1:25" ht="21" thickBot="1" x14ac:dyDescent="0.45">
      <c r="A1" s="2" t="s">
        <v>1</v>
      </c>
      <c r="B1" s="2" t="s">
        <v>24</v>
      </c>
      <c r="C1" s="2" t="s">
        <v>23</v>
      </c>
      <c r="D1" s="2" t="s">
        <v>2</v>
      </c>
      <c r="E1" s="2" t="s">
        <v>4</v>
      </c>
      <c r="F1" s="3" t="s">
        <v>22</v>
      </c>
      <c r="G1" s="3" t="s">
        <v>3</v>
      </c>
      <c r="H1" s="4" t="s">
        <v>5</v>
      </c>
      <c r="I1" s="4" t="s">
        <v>7</v>
      </c>
      <c r="J1" s="4" t="s">
        <v>18</v>
      </c>
      <c r="K1" s="4" t="s">
        <v>12</v>
      </c>
      <c r="L1" s="4" t="s">
        <v>8</v>
      </c>
      <c r="M1" s="4" t="s">
        <v>11</v>
      </c>
      <c r="N1" s="4" t="s">
        <v>6</v>
      </c>
      <c r="O1" s="4" t="s">
        <v>9</v>
      </c>
      <c r="P1" s="4" t="s">
        <v>10</v>
      </c>
      <c r="Q1" s="4" t="s">
        <v>17</v>
      </c>
      <c r="R1" s="4" t="s">
        <v>15</v>
      </c>
      <c r="S1" s="4" t="s">
        <v>16</v>
      </c>
      <c r="T1" s="4" t="s">
        <v>19</v>
      </c>
      <c r="U1" s="4" t="s">
        <v>21</v>
      </c>
      <c r="X1" t="s">
        <v>6</v>
      </c>
      <c r="Y1" s="1">
        <f>SUM(Table_PO_Quote[Extended])</f>
        <v>0</v>
      </c>
    </row>
    <row r="2" spans="1:25" x14ac:dyDescent="0.4">
      <c r="A2" s="12"/>
      <c r="B2" s="12"/>
      <c r="C2" s="12"/>
      <c r="D2" s="13"/>
      <c r="E2" s="14"/>
      <c r="F2" s="14"/>
      <c r="G2" s="10">
        <f>Table_PO_Quote[[#This Row],[QUANTITY]]*Table_PO_Quote[[#This Row],[LIST PRICE]]</f>
        <v>0</v>
      </c>
      <c r="H2" s="11"/>
      <c r="I2" s="8">
        <f>Table_PO_Quote[[#This Row],[LIST PRICE]]*(1-Table_PO_Quote[[#This Row],[Discount%]])</f>
        <v>0</v>
      </c>
      <c r="J2" s="11"/>
      <c r="K2"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 s="15"/>
      <c r="M2"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 s="8">
        <f>Table_PO_Quote[[#This Row],[Sale Price]]*Table_PO_Quote[[#This Row],[QUANTITY]]</f>
        <v>0</v>
      </c>
      <c r="O2" s="7">
        <f>Table_PO_Quote[[#This Row],[Cost Each Calculated]]*Table_PO_Quote[[#This Row],[QUANTITY]]</f>
        <v>0</v>
      </c>
      <c r="P2" s="8">
        <f>Table_PO_Quote[[#This Row],[Extended]]-Table_PO_Quote[[#This Row],[Cost Extended]]</f>
        <v>0</v>
      </c>
      <c r="Q2" s="25"/>
      <c r="R2" s="26"/>
      <c r="S2" s="26"/>
      <c r="T2" s="26"/>
      <c r="U2" s="26"/>
      <c r="X2" t="s">
        <v>9</v>
      </c>
      <c r="Y2" s="1">
        <f>SUM(Table_PO_Quote[Cost Extended])</f>
        <v>0</v>
      </c>
    </row>
    <row r="3" spans="1:25" x14ac:dyDescent="0.4">
      <c r="A3" s="12"/>
      <c r="B3" s="12"/>
      <c r="C3" s="12"/>
      <c r="D3" s="13"/>
      <c r="E3" s="14"/>
      <c r="F3" s="14"/>
      <c r="G3" s="10">
        <f>Table_PO_Quote[[#This Row],[QUANTITY]]*Table_PO_Quote[[#This Row],[LIST PRICE]]</f>
        <v>0</v>
      </c>
      <c r="H3" s="11"/>
      <c r="I3" s="8">
        <f>Table_PO_Quote[[#This Row],[LIST PRICE]]*(1-Table_PO_Quote[[#This Row],[Discount%]])</f>
        <v>0</v>
      </c>
      <c r="J3" s="11"/>
      <c r="K3"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 s="15"/>
      <c r="M3"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 s="8">
        <f>Table_PO_Quote[[#This Row],[Sale Price]]*Table_PO_Quote[[#This Row],[QUANTITY]]</f>
        <v>0</v>
      </c>
      <c r="O3" s="7">
        <f>Table_PO_Quote[[#This Row],[Cost Each Calculated]]*Table_PO_Quote[[#This Row],[QUANTITY]]</f>
        <v>0</v>
      </c>
      <c r="P3" s="8">
        <f>Table_PO_Quote[[#This Row],[Extended]]-Table_PO_Quote[[#This Row],[Cost Extended]]</f>
        <v>0</v>
      </c>
      <c r="Q3" s="25"/>
      <c r="R3" s="26"/>
      <c r="S3" s="26"/>
      <c r="T3" s="26"/>
      <c r="U3" s="26"/>
      <c r="X3" t="s">
        <v>14</v>
      </c>
      <c r="Y3" s="1">
        <f>SUM(Table_PO_Quote[Line Margin])</f>
        <v>0</v>
      </c>
    </row>
    <row r="4" spans="1:25" x14ac:dyDescent="0.4">
      <c r="A4" s="12"/>
      <c r="B4" s="12"/>
      <c r="C4" s="12"/>
      <c r="D4" s="13"/>
      <c r="E4" s="14"/>
      <c r="F4" s="14"/>
      <c r="G4" s="10">
        <f>Table_PO_Quote[[#This Row],[QUANTITY]]*Table_PO_Quote[[#This Row],[LIST PRICE]]</f>
        <v>0</v>
      </c>
      <c r="H4" s="11"/>
      <c r="I4" s="8">
        <f>Table_PO_Quote[[#This Row],[LIST PRICE]]*(1-Table_PO_Quote[[#This Row],[Discount%]])</f>
        <v>0</v>
      </c>
      <c r="J4" s="11"/>
      <c r="K4"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 s="15"/>
      <c r="M4"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 s="8">
        <f>Table_PO_Quote[[#This Row],[Sale Price]]*Table_PO_Quote[[#This Row],[QUANTITY]]</f>
        <v>0</v>
      </c>
      <c r="O4" s="7">
        <f>Table_PO_Quote[[#This Row],[Cost Each Calculated]]*Table_PO_Quote[[#This Row],[QUANTITY]]</f>
        <v>0</v>
      </c>
      <c r="P4" s="8">
        <f>Table_PO_Quote[[#This Row],[Extended]]-Table_PO_Quote[[#This Row],[Cost Extended]]</f>
        <v>0</v>
      </c>
      <c r="Q4" s="25"/>
      <c r="R4" s="26"/>
      <c r="S4" s="26"/>
      <c r="T4" s="26"/>
      <c r="U4" s="26"/>
    </row>
    <row r="5" spans="1:25" x14ac:dyDescent="0.4">
      <c r="A5" s="12"/>
      <c r="B5" s="12"/>
      <c r="C5" s="12"/>
      <c r="D5" s="13"/>
      <c r="E5" s="14"/>
      <c r="F5" s="14"/>
      <c r="G5" s="10">
        <f>Table_PO_Quote[[#This Row],[QUANTITY]]*Table_PO_Quote[[#This Row],[LIST PRICE]]</f>
        <v>0</v>
      </c>
      <c r="H5" s="11"/>
      <c r="I5" s="8">
        <f>Table_PO_Quote[[#This Row],[LIST PRICE]]*(1-Table_PO_Quote[[#This Row],[Discount%]])</f>
        <v>0</v>
      </c>
      <c r="J5" s="11"/>
      <c r="K5"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 s="15"/>
      <c r="M5"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 s="8">
        <f>Table_PO_Quote[[#This Row],[Sale Price]]*Table_PO_Quote[[#This Row],[QUANTITY]]</f>
        <v>0</v>
      </c>
      <c r="O5" s="7">
        <f>Table_PO_Quote[[#This Row],[Cost Each Calculated]]*Table_PO_Quote[[#This Row],[QUANTITY]]</f>
        <v>0</v>
      </c>
      <c r="P5" s="8">
        <f>Table_PO_Quote[[#This Row],[Extended]]-Table_PO_Quote[[#This Row],[Cost Extended]]</f>
        <v>0</v>
      </c>
      <c r="Q5" s="25"/>
      <c r="R5" s="26"/>
      <c r="S5" s="26"/>
      <c r="T5" s="26"/>
      <c r="U5" s="26"/>
    </row>
    <row r="6" spans="1:25" x14ac:dyDescent="0.4">
      <c r="A6" s="12"/>
      <c r="B6" s="12"/>
      <c r="C6" s="12"/>
      <c r="D6" s="13"/>
      <c r="E6" s="14"/>
      <c r="F6" s="14"/>
      <c r="G6" s="10">
        <f>Table_PO_Quote[[#This Row],[QUANTITY]]*Table_PO_Quote[[#This Row],[LIST PRICE]]</f>
        <v>0</v>
      </c>
      <c r="H6" s="11"/>
      <c r="I6" s="8">
        <f>Table_PO_Quote[[#This Row],[LIST PRICE]]*(1-Table_PO_Quote[[#This Row],[Discount%]])</f>
        <v>0</v>
      </c>
      <c r="J6" s="11"/>
      <c r="K6"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6" s="15"/>
      <c r="M6"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6" s="8">
        <f>Table_PO_Quote[[#This Row],[Sale Price]]*Table_PO_Quote[[#This Row],[QUANTITY]]</f>
        <v>0</v>
      </c>
      <c r="O6" s="7">
        <f>Table_PO_Quote[[#This Row],[Cost Each Calculated]]*Table_PO_Quote[[#This Row],[QUANTITY]]</f>
        <v>0</v>
      </c>
      <c r="P6" s="8">
        <f>Table_PO_Quote[[#This Row],[Extended]]-Table_PO_Quote[[#This Row],[Cost Extended]]</f>
        <v>0</v>
      </c>
      <c r="Q6" s="25"/>
      <c r="R6" s="26"/>
      <c r="S6" s="26"/>
      <c r="T6" s="26"/>
      <c r="U6" s="26"/>
    </row>
    <row r="7" spans="1:25" x14ac:dyDescent="0.4">
      <c r="A7" s="12"/>
      <c r="B7" s="12"/>
      <c r="C7" s="12"/>
      <c r="D7" s="13"/>
      <c r="E7" s="14"/>
      <c r="F7" s="14"/>
      <c r="G7" s="10">
        <f>Table_PO_Quote[[#This Row],[QUANTITY]]*Table_PO_Quote[[#This Row],[LIST PRICE]]</f>
        <v>0</v>
      </c>
      <c r="H7" s="11"/>
      <c r="I7" s="8">
        <f>Table_PO_Quote[[#This Row],[LIST PRICE]]*(1-Table_PO_Quote[[#This Row],[Discount%]])</f>
        <v>0</v>
      </c>
      <c r="J7" s="11"/>
      <c r="K7"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7" s="15"/>
      <c r="M7"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7" s="8">
        <f>Table_PO_Quote[[#This Row],[Sale Price]]*Table_PO_Quote[[#This Row],[QUANTITY]]</f>
        <v>0</v>
      </c>
      <c r="O7" s="7">
        <f>Table_PO_Quote[[#This Row],[Cost Each Calculated]]*Table_PO_Quote[[#This Row],[QUANTITY]]</f>
        <v>0</v>
      </c>
      <c r="P7" s="8">
        <f>Table_PO_Quote[[#This Row],[Extended]]-Table_PO_Quote[[#This Row],[Cost Extended]]</f>
        <v>0</v>
      </c>
      <c r="Q7" s="25"/>
      <c r="R7" s="26"/>
      <c r="S7" s="26"/>
      <c r="T7" s="26"/>
      <c r="U7" s="26"/>
    </row>
    <row r="8" spans="1:25" x14ac:dyDescent="0.4">
      <c r="A8" s="12"/>
      <c r="B8" s="12"/>
      <c r="C8" s="12"/>
      <c r="D8" s="13"/>
      <c r="E8" s="14"/>
      <c r="F8" s="14"/>
      <c r="G8" s="10">
        <f>Table_PO_Quote[[#This Row],[QUANTITY]]*Table_PO_Quote[[#This Row],[LIST PRICE]]</f>
        <v>0</v>
      </c>
      <c r="H8" s="11"/>
      <c r="I8" s="8">
        <f>Table_PO_Quote[[#This Row],[LIST PRICE]]*(1-Table_PO_Quote[[#This Row],[Discount%]])</f>
        <v>0</v>
      </c>
      <c r="J8" s="11"/>
      <c r="K8"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8" s="15"/>
      <c r="M8"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8" s="8">
        <f>Table_PO_Quote[[#This Row],[Sale Price]]*Table_PO_Quote[[#This Row],[QUANTITY]]</f>
        <v>0</v>
      </c>
      <c r="O8" s="7">
        <f>Table_PO_Quote[[#This Row],[Cost Each Calculated]]*Table_PO_Quote[[#This Row],[QUANTITY]]</f>
        <v>0</v>
      </c>
      <c r="P8" s="8">
        <f>Table_PO_Quote[[#This Row],[Extended]]-Table_PO_Quote[[#This Row],[Cost Extended]]</f>
        <v>0</v>
      </c>
      <c r="Q8" s="25"/>
      <c r="R8" s="26"/>
      <c r="S8" s="26"/>
      <c r="T8" s="26"/>
      <c r="U8" s="26"/>
    </row>
    <row r="9" spans="1:25" x14ac:dyDescent="0.4">
      <c r="A9" s="12"/>
      <c r="B9" s="12"/>
      <c r="C9" s="12"/>
      <c r="D9" s="13"/>
      <c r="E9" s="14"/>
      <c r="F9" s="14"/>
      <c r="G9" s="10">
        <f>Table_PO_Quote[[#This Row],[QUANTITY]]*Table_PO_Quote[[#This Row],[LIST PRICE]]</f>
        <v>0</v>
      </c>
      <c r="H9" s="11"/>
      <c r="I9" s="8">
        <f>Table_PO_Quote[[#This Row],[LIST PRICE]]*(1-Table_PO_Quote[[#This Row],[Discount%]])</f>
        <v>0</v>
      </c>
      <c r="J9" s="11"/>
      <c r="K9"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9" s="15"/>
      <c r="M9"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9" s="8">
        <f>Table_PO_Quote[[#This Row],[Sale Price]]*Table_PO_Quote[[#This Row],[QUANTITY]]</f>
        <v>0</v>
      </c>
      <c r="O9" s="7">
        <f>Table_PO_Quote[[#This Row],[Cost Each Calculated]]*Table_PO_Quote[[#This Row],[QUANTITY]]</f>
        <v>0</v>
      </c>
      <c r="P9" s="8">
        <f>Table_PO_Quote[[#This Row],[Extended]]-Table_PO_Quote[[#This Row],[Cost Extended]]</f>
        <v>0</v>
      </c>
      <c r="Q9" s="25"/>
      <c r="R9" s="26"/>
      <c r="S9" s="26"/>
      <c r="T9" s="26"/>
      <c r="U9" s="26"/>
    </row>
    <row r="10" spans="1:25" x14ac:dyDescent="0.4">
      <c r="A10" s="12"/>
      <c r="B10" s="12"/>
      <c r="C10" s="12"/>
      <c r="D10" s="13"/>
      <c r="E10" s="14"/>
      <c r="F10" s="14"/>
      <c r="G10" s="10">
        <f>Table_PO_Quote[[#This Row],[QUANTITY]]*Table_PO_Quote[[#This Row],[LIST PRICE]]</f>
        <v>0</v>
      </c>
      <c r="H10" s="11"/>
      <c r="I10" s="8">
        <f>Table_PO_Quote[[#This Row],[LIST PRICE]]*(1-Table_PO_Quote[[#This Row],[Discount%]])</f>
        <v>0</v>
      </c>
      <c r="J10" s="11"/>
      <c r="K10"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0" s="15"/>
      <c r="M10"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0" s="8">
        <f>Table_PO_Quote[[#This Row],[Sale Price]]*Table_PO_Quote[[#This Row],[QUANTITY]]</f>
        <v>0</v>
      </c>
      <c r="O10" s="7">
        <f>Table_PO_Quote[[#This Row],[Cost Each Calculated]]*Table_PO_Quote[[#This Row],[QUANTITY]]</f>
        <v>0</v>
      </c>
      <c r="P10" s="8">
        <f>Table_PO_Quote[[#This Row],[Extended]]-Table_PO_Quote[[#This Row],[Cost Extended]]</f>
        <v>0</v>
      </c>
      <c r="Q10" s="25"/>
      <c r="R10" s="26"/>
      <c r="S10" s="26"/>
      <c r="T10" s="26"/>
      <c r="U10" s="26"/>
    </row>
    <row r="11" spans="1:25" x14ac:dyDescent="0.4">
      <c r="A11" s="12"/>
      <c r="B11" s="12"/>
      <c r="C11" s="12"/>
      <c r="D11" s="13"/>
      <c r="E11" s="14"/>
      <c r="F11" s="14"/>
      <c r="G11" s="10">
        <f>Table_PO_Quote[[#This Row],[QUANTITY]]*Table_PO_Quote[[#This Row],[LIST PRICE]]</f>
        <v>0</v>
      </c>
      <c r="H11" s="11"/>
      <c r="I11" s="8">
        <f>Table_PO_Quote[[#This Row],[LIST PRICE]]*(1-Table_PO_Quote[[#This Row],[Discount%]])</f>
        <v>0</v>
      </c>
      <c r="J11" s="11"/>
      <c r="K11"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1" s="15"/>
      <c r="M11"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1" s="8">
        <f>Table_PO_Quote[[#This Row],[Sale Price]]*Table_PO_Quote[[#This Row],[QUANTITY]]</f>
        <v>0</v>
      </c>
      <c r="O11" s="7">
        <f>Table_PO_Quote[[#This Row],[Cost Each Calculated]]*Table_PO_Quote[[#This Row],[QUANTITY]]</f>
        <v>0</v>
      </c>
      <c r="P11" s="8">
        <f>Table_PO_Quote[[#This Row],[Extended]]-Table_PO_Quote[[#This Row],[Cost Extended]]</f>
        <v>0</v>
      </c>
      <c r="Q11" s="25"/>
      <c r="R11" s="26"/>
      <c r="S11" s="26"/>
      <c r="T11" s="26"/>
      <c r="U11" s="26"/>
    </row>
    <row r="12" spans="1:25" x14ac:dyDescent="0.4">
      <c r="A12" s="12"/>
      <c r="B12" s="12"/>
      <c r="C12" s="12"/>
      <c r="D12" s="13"/>
      <c r="E12" s="14"/>
      <c r="F12" s="14"/>
      <c r="G12" s="10">
        <f>Table_PO_Quote[[#This Row],[QUANTITY]]*Table_PO_Quote[[#This Row],[LIST PRICE]]</f>
        <v>0</v>
      </c>
      <c r="H12" s="11"/>
      <c r="I12" s="8">
        <f>Table_PO_Quote[[#This Row],[LIST PRICE]]*(1-Table_PO_Quote[[#This Row],[Discount%]])</f>
        <v>0</v>
      </c>
      <c r="J12" s="11"/>
      <c r="K12"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2" s="15"/>
      <c r="M12"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2" s="8">
        <f>Table_PO_Quote[[#This Row],[Sale Price]]*Table_PO_Quote[[#This Row],[QUANTITY]]</f>
        <v>0</v>
      </c>
      <c r="O12" s="7">
        <f>Table_PO_Quote[[#This Row],[Cost Each Calculated]]*Table_PO_Quote[[#This Row],[QUANTITY]]</f>
        <v>0</v>
      </c>
      <c r="P12" s="8">
        <f>Table_PO_Quote[[#This Row],[Extended]]-Table_PO_Quote[[#This Row],[Cost Extended]]</f>
        <v>0</v>
      </c>
      <c r="Q12" s="25"/>
      <c r="R12" s="26"/>
      <c r="S12" s="26"/>
      <c r="T12" s="26"/>
      <c r="U12" s="26"/>
    </row>
    <row r="13" spans="1:25" x14ac:dyDescent="0.4">
      <c r="A13" s="12"/>
      <c r="B13" s="12"/>
      <c r="C13" s="12"/>
      <c r="D13" s="13"/>
      <c r="E13" s="14"/>
      <c r="F13" s="14"/>
      <c r="G13" s="10">
        <f>Table_PO_Quote[[#This Row],[QUANTITY]]*Table_PO_Quote[[#This Row],[LIST PRICE]]</f>
        <v>0</v>
      </c>
      <c r="H13" s="11"/>
      <c r="I13" s="8">
        <f>Table_PO_Quote[[#This Row],[LIST PRICE]]*(1-Table_PO_Quote[[#This Row],[Discount%]])</f>
        <v>0</v>
      </c>
      <c r="J13" s="11"/>
      <c r="K13"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3" s="15"/>
      <c r="M13"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3" s="8">
        <f>Table_PO_Quote[[#This Row],[Sale Price]]*Table_PO_Quote[[#This Row],[QUANTITY]]</f>
        <v>0</v>
      </c>
      <c r="O13" s="7">
        <f>Table_PO_Quote[[#This Row],[Cost Each Calculated]]*Table_PO_Quote[[#This Row],[QUANTITY]]</f>
        <v>0</v>
      </c>
      <c r="P13" s="8">
        <f>Table_PO_Quote[[#This Row],[Extended]]-Table_PO_Quote[[#This Row],[Cost Extended]]</f>
        <v>0</v>
      </c>
      <c r="Q13" s="25"/>
      <c r="R13" s="26"/>
      <c r="S13" s="26"/>
      <c r="T13" s="26"/>
      <c r="U13" s="26"/>
    </row>
    <row r="14" spans="1:25" x14ac:dyDescent="0.4">
      <c r="A14" s="12"/>
      <c r="B14" s="12"/>
      <c r="C14" s="12"/>
      <c r="D14" s="13"/>
      <c r="E14" s="14"/>
      <c r="F14" s="14"/>
      <c r="G14" s="10">
        <f>Table_PO_Quote[[#This Row],[QUANTITY]]*Table_PO_Quote[[#This Row],[LIST PRICE]]</f>
        <v>0</v>
      </c>
      <c r="H14" s="11"/>
      <c r="I14" s="8">
        <f>Table_PO_Quote[[#This Row],[LIST PRICE]]*(1-Table_PO_Quote[[#This Row],[Discount%]])</f>
        <v>0</v>
      </c>
      <c r="J14" s="11"/>
      <c r="K14"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4" s="15"/>
      <c r="M14"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4" s="8">
        <f>Table_PO_Quote[[#This Row],[Sale Price]]*Table_PO_Quote[[#This Row],[QUANTITY]]</f>
        <v>0</v>
      </c>
      <c r="O14" s="7">
        <f>Table_PO_Quote[[#This Row],[Cost Each Calculated]]*Table_PO_Quote[[#This Row],[QUANTITY]]</f>
        <v>0</v>
      </c>
      <c r="P14" s="8">
        <f>Table_PO_Quote[[#This Row],[Extended]]-Table_PO_Quote[[#This Row],[Cost Extended]]</f>
        <v>0</v>
      </c>
      <c r="Q14" s="25"/>
      <c r="R14" s="26"/>
      <c r="S14" s="26"/>
      <c r="T14" s="26"/>
      <c r="U14" s="26"/>
    </row>
    <row r="15" spans="1:25" x14ac:dyDescent="0.4">
      <c r="A15" s="12"/>
      <c r="B15" s="12"/>
      <c r="C15" s="12"/>
      <c r="D15" s="13"/>
      <c r="E15" s="14"/>
      <c r="F15" s="14"/>
      <c r="G15" s="10">
        <f>Table_PO_Quote[[#This Row],[QUANTITY]]*Table_PO_Quote[[#This Row],[LIST PRICE]]</f>
        <v>0</v>
      </c>
      <c r="H15" s="11"/>
      <c r="I15" s="8">
        <f>Table_PO_Quote[[#This Row],[LIST PRICE]]*(1-Table_PO_Quote[[#This Row],[Discount%]])</f>
        <v>0</v>
      </c>
      <c r="J15" s="11"/>
      <c r="K15"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5" s="15"/>
      <c r="M15"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5" s="8">
        <f>Table_PO_Quote[[#This Row],[Sale Price]]*Table_PO_Quote[[#This Row],[QUANTITY]]</f>
        <v>0</v>
      </c>
      <c r="O15" s="7">
        <f>Table_PO_Quote[[#This Row],[Cost Each Calculated]]*Table_PO_Quote[[#This Row],[QUANTITY]]</f>
        <v>0</v>
      </c>
      <c r="P15" s="8">
        <f>Table_PO_Quote[[#This Row],[Extended]]-Table_PO_Quote[[#This Row],[Cost Extended]]</f>
        <v>0</v>
      </c>
      <c r="Q15" s="25"/>
      <c r="R15" s="26"/>
      <c r="S15" s="26"/>
      <c r="T15" s="26"/>
      <c r="U15" s="26"/>
    </row>
    <row r="16" spans="1:25" x14ac:dyDescent="0.4">
      <c r="A16" s="12"/>
      <c r="B16" s="12"/>
      <c r="C16" s="12"/>
      <c r="D16" s="13"/>
      <c r="E16" s="14"/>
      <c r="F16" s="14"/>
      <c r="G16" s="10">
        <f>Table_PO_Quote[[#This Row],[QUANTITY]]*Table_PO_Quote[[#This Row],[LIST PRICE]]</f>
        <v>0</v>
      </c>
      <c r="H16" s="11"/>
      <c r="I16" s="8">
        <f>Table_PO_Quote[[#This Row],[LIST PRICE]]*(1-Table_PO_Quote[[#This Row],[Discount%]])</f>
        <v>0</v>
      </c>
      <c r="J16" s="11"/>
      <c r="K16"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6" s="15"/>
      <c r="M16"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6" s="8">
        <f>Table_PO_Quote[[#This Row],[Sale Price]]*Table_PO_Quote[[#This Row],[QUANTITY]]</f>
        <v>0</v>
      </c>
      <c r="O16" s="7">
        <f>Table_PO_Quote[[#This Row],[Cost Each Calculated]]*Table_PO_Quote[[#This Row],[QUANTITY]]</f>
        <v>0</v>
      </c>
      <c r="P16" s="8">
        <f>Table_PO_Quote[[#This Row],[Extended]]-Table_PO_Quote[[#This Row],[Cost Extended]]</f>
        <v>0</v>
      </c>
      <c r="Q16" s="25"/>
      <c r="R16" s="26"/>
      <c r="S16" s="26"/>
      <c r="T16" s="26"/>
      <c r="U16" s="26"/>
    </row>
    <row r="17" spans="1:21" x14ac:dyDescent="0.4">
      <c r="A17" s="12"/>
      <c r="B17" s="12"/>
      <c r="C17" s="12"/>
      <c r="D17" s="13"/>
      <c r="E17" s="14"/>
      <c r="F17" s="14"/>
      <c r="G17" s="10">
        <f>Table_PO_Quote[[#This Row],[QUANTITY]]*Table_PO_Quote[[#This Row],[LIST PRICE]]</f>
        <v>0</v>
      </c>
      <c r="H17" s="11"/>
      <c r="I17" s="8">
        <f>Table_PO_Quote[[#This Row],[LIST PRICE]]*(1-Table_PO_Quote[[#This Row],[Discount%]])</f>
        <v>0</v>
      </c>
      <c r="J17" s="11"/>
      <c r="K17"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7" s="15"/>
      <c r="M17"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7" s="8">
        <f>Table_PO_Quote[[#This Row],[Sale Price]]*Table_PO_Quote[[#This Row],[QUANTITY]]</f>
        <v>0</v>
      </c>
      <c r="O17" s="7">
        <f>Table_PO_Quote[[#This Row],[Cost Each Calculated]]*Table_PO_Quote[[#This Row],[QUANTITY]]</f>
        <v>0</v>
      </c>
      <c r="P17" s="8">
        <f>Table_PO_Quote[[#This Row],[Extended]]-Table_PO_Quote[[#This Row],[Cost Extended]]</f>
        <v>0</v>
      </c>
      <c r="Q17" s="25"/>
      <c r="R17" s="26"/>
      <c r="S17" s="26"/>
      <c r="T17" s="26"/>
      <c r="U17" s="26"/>
    </row>
    <row r="18" spans="1:21" x14ac:dyDescent="0.4">
      <c r="A18" s="12"/>
      <c r="B18" s="12"/>
      <c r="C18" s="12"/>
      <c r="D18" s="13"/>
      <c r="E18" s="14"/>
      <c r="F18" s="14"/>
      <c r="G18" s="10">
        <f>Table_PO_Quote[[#This Row],[QUANTITY]]*Table_PO_Quote[[#This Row],[LIST PRICE]]</f>
        <v>0</v>
      </c>
      <c r="H18" s="11"/>
      <c r="I18" s="8">
        <f>Table_PO_Quote[[#This Row],[LIST PRICE]]*(1-Table_PO_Quote[[#This Row],[Discount%]])</f>
        <v>0</v>
      </c>
      <c r="J18" s="11"/>
      <c r="K18"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8" s="15"/>
      <c r="M18"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8" s="8">
        <f>Table_PO_Quote[[#This Row],[Sale Price]]*Table_PO_Quote[[#This Row],[QUANTITY]]</f>
        <v>0</v>
      </c>
      <c r="O18" s="7">
        <f>Table_PO_Quote[[#This Row],[Cost Each Calculated]]*Table_PO_Quote[[#This Row],[QUANTITY]]</f>
        <v>0</v>
      </c>
      <c r="P18" s="8">
        <f>Table_PO_Quote[[#This Row],[Extended]]-Table_PO_Quote[[#This Row],[Cost Extended]]</f>
        <v>0</v>
      </c>
      <c r="Q18" s="25"/>
      <c r="R18" s="26"/>
      <c r="S18" s="26"/>
      <c r="T18" s="26"/>
      <c r="U18" s="26"/>
    </row>
    <row r="19" spans="1:21" x14ac:dyDescent="0.4">
      <c r="A19" s="12"/>
      <c r="B19" s="12"/>
      <c r="C19" s="12"/>
      <c r="D19" s="13"/>
      <c r="E19" s="14"/>
      <c r="F19" s="14"/>
      <c r="G19" s="10">
        <f>Table_PO_Quote[[#This Row],[QUANTITY]]*Table_PO_Quote[[#This Row],[LIST PRICE]]</f>
        <v>0</v>
      </c>
      <c r="H19" s="11"/>
      <c r="I19" s="8">
        <f>Table_PO_Quote[[#This Row],[LIST PRICE]]*(1-Table_PO_Quote[[#This Row],[Discount%]])</f>
        <v>0</v>
      </c>
      <c r="J19" s="11"/>
      <c r="K19"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19" s="15"/>
      <c r="M19"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19" s="8">
        <f>Table_PO_Quote[[#This Row],[Sale Price]]*Table_PO_Quote[[#This Row],[QUANTITY]]</f>
        <v>0</v>
      </c>
      <c r="O19" s="7">
        <f>Table_PO_Quote[[#This Row],[Cost Each Calculated]]*Table_PO_Quote[[#This Row],[QUANTITY]]</f>
        <v>0</v>
      </c>
      <c r="P19" s="8">
        <f>Table_PO_Quote[[#This Row],[Extended]]-Table_PO_Quote[[#This Row],[Cost Extended]]</f>
        <v>0</v>
      </c>
      <c r="Q19" s="25"/>
      <c r="R19" s="26"/>
      <c r="S19" s="26"/>
      <c r="T19" s="26"/>
      <c r="U19" s="26"/>
    </row>
    <row r="20" spans="1:21" x14ac:dyDescent="0.4">
      <c r="A20" s="12"/>
      <c r="B20" s="12"/>
      <c r="C20" s="12"/>
      <c r="D20" s="13"/>
      <c r="E20" s="14"/>
      <c r="F20" s="14"/>
      <c r="G20" s="10">
        <f>Table_PO_Quote[[#This Row],[QUANTITY]]*Table_PO_Quote[[#This Row],[LIST PRICE]]</f>
        <v>0</v>
      </c>
      <c r="H20" s="11"/>
      <c r="I20" s="8">
        <f>Table_PO_Quote[[#This Row],[LIST PRICE]]*(1-Table_PO_Quote[[#This Row],[Discount%]])</f>
        <v>0</v>
      </c>
      <c r="J20" s="11"/>
      <c r="K20"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0" s="15"/>
      <c r="M20"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0" s="8">
        <f>Table_PO_Quote[[#This Row],[Sale Price]]*Table_PO_Quote[[#This Row],[QUANTITY]]</f>
        <v>0</v>
      </c>
      <c r="O20" s="7">
        <f>Table_PO_Quote[[#This Row],[Cost Each Calculated]]*Table_PO_Quote[[#This Row],[QUANTITY]]</f>
        <v>0</v>
      </c>
      <c r="P20" s="8">
        <f>Table_PO_Quote[[#This Row],[Extended]]-Table_PO_Quote[[#This Row],[Cost Extended]]</f>
        <v>0</v>
      </c>
      <c r="Q20" s="25"/>
      <c r="R20" s="26"/>
      <c r="S20" s="26"/>
      <c r="T20" s="26"/>
      <c r="U20" s="26"/>
    </row>
    <row r="21" spans="1:21" x14ac:dyDescent="0.4">
      <c r="A21" s="12"/>
      <c r="B21" s="12"/>
      <c r="C21" s="12"/>
      <c r="D21" s="13"/>
      <c r="E21" s="14"/>
      <c r="F21" s="14"/>
      <c r="G21" s="10">
        <f>Table_PO_Quote[[#This Row],[QUANTITY]]*Table_PO_Quote[[#This Row],[LIST PRICE]]</f>
        <v>0</v>
      </c>
      <c r="H21" s="11"/>
      <c r="I21" s="8">
        <f>Table_PO_Quote[[#This Row],[LIST PRICE]]*(1-Table_PO_Quote[[#This Row],[Discount%]])</f>
        <v>0</v>
      </c>
      <c r="J21" s="11"/>
      <c r="K21"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1" s="15"/>
      <c r="M21"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1" s="8">
        <f>Table_PO_Quote[[#This Row],[Sale Price]]*Table_PO_Quote[[#This Row],[QUANTITY]]</f>
        <v>0</v>
      </c>
      <c r="O21" s="7">
        <f>Table_PO_Quote[[#This Row],[Cost Each Calculated]]*Table_PO_Quote[[#This Row],[QUANTITY]]</f>
        <v>0</v>
      </c>
      <c r="P21" s="8">
        <f>Table_PO_Quote[[#This Row],[Extended]]-Table_PO_Quote[[#This Row],[Cost Extended]]</f>
        <v>0</v>
      </c>
      <c r="Q21" s="25"/>
      <c r="R21" s="26"/>
      <c r="S21" s="26"/>
      <c r="T21" s="26"/>
      <c r="U21" s="26"/>
    </row>
    <row r="22" spans="1:21" x14ac:dyDescent="0.4">
      <c r="A22" s="12"/>
      <c r="B22" s="12"/>
      <c r="C22" s="12"/>
      <c r="D22" s="13"/>
      <c r="E22" s="14"/>
      <c r="F22" s="14"/>
      <c r="G22" s="10">
        <f>Table_PO_Quote[[#This Row],[QUANTITY]]*Table_PO_Quote[[#This Row],[LIST PRICE]]</f>
        <v>0</v>
      </c>
      <c r="H22" s="11"/>
      <c r="I22" s="8">
        <f>Table_PO_Quote[[#This Row],[LIST PRICE]]*(1-Table_PO_Quote[[#This Row],[Discount%]])</f>
        <v>0</v>
      </c>
      <c r="J22" s="11"/>
      <c r="K22"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2" s="15"/>
      <c r="M22"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2" s="8">
        <f>Table_PO_Quote[[#This Row],[Sale Price]]*Table_PO_Quote[[#This Row],[QUANTITY]]</f>
        <v>0</v>
      </c>
      <c r="O22" s="7">
        <f>Table_PO_Quote[[#This Row],[Cost Each Calculated]]*Table_PO_Quote[[#This Row],[QUANTITY]]</f>
        <v>0</v>
      </c>
      <c r="P22" s="8">
        <f>Table_PO_Quote[[#This Row],[Extended]]-Table_PO_Quote[[#This Row],[Cost Extended]]</f>
        <v>0</v>
      </c>
      <c r="Q22" s="25"/>
      <c r="R22" s="26"/>
      <c r="S22" s="26"/>
      <c r="T22" s="26"/>
      <c r="U22" s="26"/>
    </row>
    <row r="23" spans="1:21" x14ac:dyDescent="0.4">
      <c r="A23" s="12"/>
      <c r="B23" s="12"/>
      <c r="C23" s="12"/>
      <c r="D23" s="13"/>
      <c r="E23" s="14"/>
      <c r="F23" s="14"/>
      <c r="G23" s="10">
        <f>Table_PO_Quote[[#This Row],[QUANTITY]]*Table_PO_Quote[[#This Row],[LIST PRICE]]</f>
        <v>0</v>
      </c>
      <c r="H23" s="11"/>
      <c r="I23" s="8">
        <f>Table_PO_Quote[[#This Row],[LIST PRICE]]*(1-Table_PO_Quote[[#This Row],[Discount%]])</f>
        <v>0</v>
      </c>
      <c r="J23" s="11"/>
      <c r="K23"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3" s="15"/>
      <c r="M23"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3" s="8">
        <f>Table_PO_Quote[[#This Row],[Sale Price]]*Table_PO_Quote[[#This Row],[QUANTITY]]</f>
        <v>0</v>
      </c>
      <c r="O23" s="7">
        <f>Table_PO_Quote[[#This Row],[Cost Each Calculated]]*Table_PO_Quote[[#This Row],[QUANTITY]]</f>
        <v>0</v>
      </c>
      <c r="P23" s="8">
        <f>Table_PO_Quote[[#This Row],[Extended]]-Table_PO_Quote[[#This Row],[Cost Extended]]</f>
        <v>0</v>
      </c>
      <c r="Q23" s="25"/>
      <c r="R23" s="26"/>
      <c r="S23" s="26"/>
      <c r="T23" s="26"/>
      <c r="U23" s="26"/>
    </row>
    <row r="24" spans="1:21" x14ac:dyDescent="0.4">
      <c r="A24" s="12"/>
      <c r="B24" s="12"/>
      <c r="C24" s="12"/>
      <c r="D24" s="13"/>
      <c r="E24" s="14"/>
      <c r="F24" s="14"/>
      <c r="G24" s="10">
        <f>Table_PO_Quote[[#This Row],[QUANTITY]]*Table_PO_Quote[[#This Row],[LIST PRICE]]</f>
        <v>0</v>
      </c>
      <c r="H24" s="11"/>
      <c r="I24" s="8">
        <f>Table_PO_Quote[[#This Row],[LIST PRICE]]*(1-Table_PO_Quote[[#This Row],[Discount%]])</f>
        <v>0</v>
      </c>
      <c r="J24" s="11"/>
      <c r="K24"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4" s="15"/>
      <c r="M24"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4" s="8">
        <f>Table_PO_Quote[[#This Row],[Sale Price]]*Table_PO_Quote[[#This Row],[QUANTITY]]</f>
        <v>0</v>
      </c>
      <c r="O24" s="7">
        <f>Table_PO_Quote[[#This Row],[Cost Each Calculated]]*Table_PO_Quote[[#This Row],[QUANTITY]]</f>
        <v>0</v>
      </c>
      <c r="P24" s="8">
        <f>Table_PO_Quote[[#This Row],[Extended]]-Table_PO_Quote[[#This Row],[Cost Extended]]</f>
        <v>0</v>
      </c>
      <c r="Q24" s="25"/>
      <c r="R24" s="26"/>
      <c r="S24" s="26"/>
      <c r="T24" s="26"/>
      <c r="U24" s="26"/>
    </row>
    <row r="25" spans="1:21" x14ac:dyDescent="0.4">
      <c r="A25" s="12"/>
      <c r="B25" s="12"/>
      <c r="C25" s="12"/>
      <c r="D25" s="13"/>
      <c r="E25" s="14"/>
      <c r="F25" s="14"/>
      <c r="G25" s="10">
        <f>Table_PO_Quote[[#This Row],[QUANTITY]]*Table_PO_Quote[[#This Row],[LIST PRICE]]</f>
        <v>0</v>
      </c>
      <c r="H25" s="11"/>
      <c r="I25" s="8">
        <f>Table_PO_Quote[[#This Row],[LIST PRICE]]*(1-Table_PO_Quote[[#This Row],[Discount%]])</f>
        <v>0</v>
      </c>
      <c r="J25" s="11"/>
      <c r="K25"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5" s="15"/>
      <c r="M25"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5" s="8">
        <f>Table_PO_Quote[[#This Row],[Sale Price]]*Table_PO_Quote[[#This Row],[QUANTITY]]</f>
        <v>0</v>
      </c>
      <c r="O25" s="7">
        <f>Table_PO_Quote[[#This Row],[Cost Each Calculated]]*Table_PO_Quote[[#This Row],[QUANTITY]]</f>
        <v>0</v>
      </c>
      <c r="P25" s="8">
        <f>Table_PO_Quote[[#This Row],[Extended]]-Table_PO_Quote[[#This Row],[Cost Extended]]</f>
        <v>0</v>
      </c>
      <c r="Q25" s="25"/>
      <c r="R25" s="26"/>
      <c r="S25" s="26"/>
      <c r="T25" s="26"/>
      <c r="U25" s="26"/>
    </row>
    <row r="26" spans="1:21" x14ac:dyDescent="0.4">
      <c r="A26" s="12"/>
      <c r="B26" s="12"/>
      <c r="C26" s="12"/>
      <c r="D26" s="13"/>
      <c r="E26" s="14"/>
      <c r="F26" s="14"/>
      <c r="G26" s="10">
        <f>Table_PO_Quote[[#This Row],[QUANTITY]]*Table_PO_Quote[[#This Row],[LIST PRICE]]</f>
        <v>0</v>
      </c>
      <c r="H26" s="11"/>
      <c r="I26" s="8">
        <f>Table_PO_Quote[[#This Row],[LIST PRICE]]*(1-Table_PO_Quote[[#This Row],[Discount%]])</f>
        <v>0</v>
      </c>
      <c r="J26" s="11"/>
      <c r="K26"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6" s="15"/>
      <c r="M26"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6" s="8">
        <f>Table_PO_Quote[[#This Row],[Sale Price]]*Table_PO_Quote[[#This Row],[QUANTITY]]</f>
        <v>0</v>
      </c>
      <c r="O26" s="7">
        <f>Table_PO_Quote[[#This Row],[Cost Each Calculated]]*Table_PO_Quote[[#This Row],[QUANTITY]]</f>
        <v>0</v>
      </c>
      <c r="P26" s="8">
        <f>Table_PO_Quote[[#This Row],[Extended]]-Table_PO_Quote[[#This Row],[Cost Extended]]</f>
        <v>0</v>
      </c>
      <c r="Q26" s="25"/>
      <c r="R26" s="26"/>
      <c r="S26" s="26"/>
      <c r="T26" s="26"/>
      <c r="U26" s="26"/>
    </row>
    <row r="27" spans="1:21" x14ac:dyDescent="0.4">
      <c r="A27" s="12"/>
      <c r="B27" s="12"/>
      <c r="C27" s="12"/>
      <c r="D27" s="13"/>
      <c r="E27" s="14"/>
      <c r="F27" s="14"/>
      <c r="G27" s="10">
        <f>Table_PO_Quote[[#This Row],[QUANTITY]]*Table_PO_Quote[[#This Row],[LIST PRICE]]</f>
        <v>0</v>
      </c>
      <c r="H27" s="11"/>
      <c r="I27" s="8">
        <f>Table_PO_Quote[[#This Row],[LIST PRICE]]*(1-Table_PO_Quote[[#This Row],[Discount%]])</f>
        <v>0</v>
      </c>
      <c r="J27" s="11"/>
      <c r="K27"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7" s="15"/>
      <c r="M27"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7" s="8">
        <f>Table_PO_Quote[[#This Row],[Sale Price]]*Table_PO_Quote[[#This Row],[QUANTITY]]</f>
        <v>0</v>
      </c>
      <c r="O27" s="7">
        <f>Table_PO_Quote[[#This Row],[Cost Each Calculated]]*Table_PO_Quote[[#This Row],[QUANTITY]]</f>
        <v>0</v>
      </c>
      <c r="P27" s="8">
        <f>Table_PO_Quote[[#This Row],[Extended]]-Table_PO_Quote[[#This Row],[Cost Extended]]</f>
        <v>0</v>
      </c>
      <c r="Q27" s="25"/>
      <c r="R27" s="26"/>
      <c r="S27" s="26"/>
      <c r="T27" s="26"/>
      <c r="U27" s="26"/>
    </row>
    <row r="28" spans="1:21" x14ac:dyDescent="0.4">
      <c r="A28" s="12"/>
      <c r="B28" s="12"/>
      <c r="C28" s="12"/>
      <c r="D28" s="13"/>
      <c r="E28" s="14"/>
      <c r="F28" s="14"/>
      <c r="G28" s="10">
        <f>Table_PO_Quote[[#This Row],[QUANTITY]]*Table_PO_Quote[[#This Row],[LIST PRICE]]</f>
        <v>0</v>
      </c>
      <c r="H28" s="11"/>
      <c r="I28" s="8">
        <f>Table_PO_Quote[[#This Row],[LIST PRICE]]*(1-Table_PO_Quote[[#This Row],[Discount%]])</f>
        <v>0</v>
      </c>
      <c r="J28" s="11"/>
      <c r="K28"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8" s="15"/>
      <c r="M28"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8" s="8">
        <f>Table_PO_Quote[[#This Row],[Sale Price]]*Table_PO_Quote[[#This Row],[QUANTITY]]</f>
        <v>0</v>
      </c>
      <c r="O28" s="7">
        <f>Table_PO_Quote[[#This Row],[Cost Each Calculated]]*Table_PO_Quote[[#This Row],[QUANTITY]]</f>
        <v>0</v>
      </c>
      <c r="P28" s="8">
        <f>Table_PO_Quote[[#This Row],[Extended]]-Table_PO_Quote[[#This Row],[Cost Extended]]</f>
        <v>0</v>
      </c>
      <c r="Q28" s="25"/>
      <c r="R28" s="26"/>
      <c r="S28" s="26"/>
      <c r="T28" s="26"/>
      <c r="U28" s="26"/>
    </row>
    <row r="29" spans="1:21" x14ac:dyDescent="0.4">
      <c r="A29" s="12"/>
      <c r="B29" s="12"/>
      <c r="C29" s="12"/>
      <c r="D29" s="13"/>
      <c r="E29" s="14"/>
      <c r="F29" s="14"/>
      <c r="G29" s="10">
        <f>Table_PO_Quote[[#This Row],[QUANTITY]]*Table_PO_Quote[[#This Row],[LIST PRICE]]</f>
        <v>0</v>
      </c>
      <c r="H29" s="11"/>
      <c r="I29" s="8">
        <f>Table_PO_Quote[[#This Row],[LIST PRICE]]*(1-Table_PO_Quote[[#This Row],[Discount%]])</f>
        <v>0</v>
      </c>
      <c r="J29" s="11"/>
      <c r="K29"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29" s="15"/>
      <c r="M29"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29" s="8">
        <f>Table_PO_Quote[[#This Row],[Sale Price]]*Table_PO_Quote[[#This Row],[QUANTITY]]</f>
        <v>0</v>
      </c>
      <c r="O29" s="7">
        <f>Table_PO_Quote[[#This Row],[Cost Each Calculated]]*Table_PO_Quote[[#This Row],[QUANTITY]]</f>
        <v>0</v>
      </c>
      <c r="P29" s="8">
        <f>Table_PO_Quote[[#This Row],[Extended]]-Table_PO_Quote[[#This Row],[Cost Extended]]</f>
        <v>0</v>
      </c>
      <c r="Q29" s="25"/>
      <c r="R29" s="26"/>
      <c r="S29" s="26"/>
      <c r="T29" s="26"/>
      <c r="U29" s="26"/>
    </row>
    <row r="30" spans="1:21" x14ac:dyDescent="0.4">
      <c r="A30" s="12"/>
      <c r="B30" s="12"/>
      <c r="C30" s="12"/>
      <c r="D30" s="13"/>
      <c r="E30" s="14"/>
      <c r="F30" s="14"/>
      <c r="G30" s="10">
        <f>Table_PO_Quote[[#This Row],[QUANTITY]]*Table_PO_Quote[[#This Row],[LIST PRICE]]</f>
        <v>0</v>
      </c>
      <c r="H30" s="11"/>
      <c r="I30" s="8">
        <f>Table_PO_Quote[[#This Row],[LIST PRICE]]*(1-Table_PO_Quote[[#This Row],[Discount%]])</f>
        <v>0</v>
      </c>
      <c r="J30" s="11"/>
      <c r="K30"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0" s="15"/>
      <c r="M30"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0" s="8">
        <f>Table_PO_Quote[[#This Row],[Sale Price]]*Table_PO_Quote[[#This Row],[QUANTITY]]</f>
        <v>0</v>
      </c>
      <c r="O30" s="7">
        <f>Table_PO_Quote[[#This Row],[Cost Each Calculated]]*Table_PO_Quote[[#This Row],[QUANTITY]]</f>
        <v>0</v>
      </c>
      <c r="P30" s="8">
        <f>Table_PO_Quote[[#This Row],[Extended]]-Table_PO_Quote[[#This Row],[Cost Extended]]</f>
        <v>0</v>
      </c>
      <c r="Q30" s="25"/>
      <c r="R30" s="26"/>
      <c r="S30" s="26"/>
      <c r="T30" s="26"/>
      <c r="U30" s="26"/>
    </row>
    <row r="31" spans="1:21" x14ac:dyDescent="0.4">
      <c r="A31" s="12"/>
      <c r="B31" s="12"/>
      <c r="C31" s="12"/>
      <c r="D31" s="13"/>
      <c r="E31" s="14"/>
      <c r="F31" s="14"/>
      <c r="G31" s="10">
        <f>Table_PO_Quote[[#This Row],[QUANTITY]]*Table_PO_Quote[[#This Row],[LIST PRICE]]</f>
        <v>0</v>
      </c>
      <c r="H31" s="11"/>
      <c r="I31" s="8">
        <f>Table_PO_Quote[[#This Row],[LIST PRICE]]*(1-Table_PO_Quote[[#This Row],[Discount%]])</f>
        <v>0</v>
      </c>
      <c r="J31" s="11"/>
      <c r="K31"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1" s="15"/>
      <c r="M31"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1" s="8">
        <f>Table_PO_Quote[[#This Row],[Sale Price]]*Table_PO_Quote[[#This Row],[QUANTITY]]</f>
        <v>0</v>
      </c>
      <c r="O31" s="7">
        <f>Table_PO_Quote[[#This Row],[Cost Each Calculated]]*Table_PO_Quote[[#This Row],[QUANTITY]]</f>
        <v>0</v>
      </c>
      <c r="P31" s="8">
        <f>Table_PO_Quote[[#This Row],[Extended]]-Table_PO_Quote[[#This Row],[Cost Extended]]</f>
        <v>0</v>
      </c>
      <c r="Q31" s="25"/>
      <c r="R31" s="26"/>
      <c r="S31" s="26"/>
      <c r="T31" s="26"/>
      <c r="U31" s="26"/>
    </row>
    <row r="32" spans="1:21" x14ac:dyDescent="0.4">
      <c r="A32" s="12"/>
      <c r="B32" s="12"/>
      <c r="C32" s="12"/>
      <c r="D32" s="13"/>
      <c r="E32" s="14"/>
      <c r="F32" s="14"/>
      <c r="G32" s="10">
        <f>Table_PO_Quote[[#This Row],[QUANTITY]]*Table_PO_Quote[[#This Row],[LIST PRICE]]</f>
        <v>0</v>
      </c>
      <c r="H32" s="11"/>
      <c r="I32" s="8">
        <f>Table_PO_Quote[[#This Row],[LIST PRICE]]*(1-Table_PO_Quote[[#This Row],[Discount%]])</f>
        <v>0</v>
      </c>
      <c r="J32" s="11"/>
      <c r="K32"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2" s="15"/>
      <c r="M32"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2" s="8">
        <f>Table_PO_Quote[[#This Row],[Sale Price]]*Table_PO_Quote[[#This Row],[QUANTITY]]</f>
        <v>0</v>
      </c>
      <c r="O32" s="7">
        <f>Table_PO_Quote[[#This Row],[Cost Each Calculated]]*Table_PO_Quote[[#This Row],[QUANTITY]]</f>
        <v>0</v>
      </c>
      <c r="P32" s="8">
        <f>Table_PO_Quote[[#This Row],[Extended]]-Table_PO_Quote[[#This Row],[Cost Extended]]</f>
        <v>0</v>
      </c>
      <c r="Q32" s="25"/>
      <c r="R32" s="26"/>
      <c r="S32" s="26"/>
      <c r="T32" s="26"/>
      <c r="U32" s="26"/>
    </row>
    <row r="33" spans="1:21" x14ac:dyDescent="0.4">
      <c r="A33" s="12"/>
      <c r="B33" s="12"/>
      <c r="C33" s="12"/>
      <c r="D33" s="13"/>
      <c r="E33" s="14"/>
      <c r="F33" s="14"/>
      <c r="G33" s="10">
        <f>Table_PO_Quote[[#This Row],[QUANTITY]]*Table_PO_Quote[[#This Row],[LIST PRICE]]</f>
        <v>0</v>
      </c>
      <c r="H33" s="11"/>
      <c r="I33" s="8">
        <f>Table_PO_Quote[[#This Row],[LIST PRICE]]*(1-Table_PO_Quote[[#This Row],[Discount%]])</f>
        <v>0</v>
      </c>
      <c r="J33" s="11"/>
      <c r="K33"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3" s="15"/>
      <c r="M33"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3" s="8">
        <f>Table_PO_Quote[[#This Row],[Sale Price]]*Table_PO_Quote[[#This Row],[QUANTITY]]</f>
        <v>0</v>
      </c>
      <c r="O33" s="7">
        <f>Table_PO_Quote[[#This Row],[Cost Each Calculated]]*Table_PO_Quote[[#This Row],[QUANTITY]]</f>
        <v>0</v>
      </c>
      <c r="P33" s="8">
        <f>Table_PO_Quote[[#This Row],[Extended]]-Table_PO_Quote[[#This Row],[Cost Extended]]</f>
        <v>0</v>
      </c>
      <c r="Q33" s="25"/>
      <c r="R33" s="26"/>
      <c r="S33" s="26"/>
      <c r="T33" s="26"/>
      <c r="U33" s="26"/>
    </row>
    <row r="34" spans="1:21" x14ac:dyDescent="0.4">
      <c r="A34" s="12"/>
      <c r="B34" s="12"/>
      <c r="C34" s="12"/>
      <c r="D34" s="13"/>
      <c r="E34" s="14"/>
      <c r="F34" s="14"/>
      <c r="G34" s="10">
        <f>Table_PO_Quote[[#This Row],[QUANTITY]]*Table_PO_Quote[[#This Row],[LIST PRICE]]</f>
        <v>0</v>
      </c>
      <c r="H34" s="11"/>
      <c r="I34" s="8">
        <f>Table_PO_Quote[[#This Row],[LIST PRICE]]*(1-Table_PO_Quote[[#This Row],[Discount%]])</f>
        <v>0</v>
      </c>
      <c r="J34" s="11"/>
      <c r="K34"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4" s="15"/>
      <c r="M34"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4" s="8">
        <f>Table_PO_Quote[[#This Row],[Sale Price]]*Table_PO_Quote[[#This Row],[QUANTITY]]</f>
        <v>0</v>
      </c>
      <c r="O34" s="7">
        <f>Table_PO_Quote[[#This Row],[Cost Each Calculated]]*Table_PO_Quote[[#This Row],[QUANTITY]]</f>
        <v>0</v>
      </c>
      <c r="P34" s="8">
        <f>Table_PO_Quote[[#This Row],[Extended]]-Table_PO_Quote[[#This Row],[Cost Extended]]</f>
        <v>0</v>
      </c>
      <c r="Q34" s="25"/>
      <c r="R34" s="26"/>
      <c r="S34" s="26"/>
      <c r="T34" s="26"/>
      <c r="U34" s="26"/>
    </row>
    <row r="35" spans="1:21" x14ac:dyDescent="0.4">
      <c r="A35" s="12"/>
      <c r="B35" s="12"/>
      <c r="C35" s="12"/>
      <c r="D35" s="13"/>
      <c r="E35" s="14"/>
      <c r="F35" s="14"/>
      <c r="G35" s="10">
        <f>Table_PO_Quote[[#This Row],[QUANTITY]]*Table_PO_Quote[[#This Row],[LIST PRICE]]</f>
        <v>0</v>
      </c>
      <c r="H35" s="11"/>
      <c r="I35" s="8">
        <f>Table_PO_Quote[[#This Row],[LIST PRICE]]*(1-Table_PO_Quote[[#This Row],[Discount%]])</f>
        <v>0</v>
      </c>
      <c r="J35" s="11"/>
      <c r="K35"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5" s="15"/>
      <c r="M35"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5" s="8">
        <f>Table_PO_Quote[[#This Row],[Sale Price]]*Table_PO_Quote[[#This Row],[QUANTITY]]</f>
        <v>0</v>
      </c>
      <c r="O35" s="7">
        <f>Table_PO_Quote[[#This Row],[Cost Each Calculated]]*Table_PO_Quote[[#This Row],[QUANTITY]]</f>
        <v>0</v>
      </c>
      <c r="P35" s="8">
        <f>Table_PO_Quote[[#This Row],[Extended]]-Table_PO_Quote[[#This Row],[Cost Extended]]</f>
        <v>0</v>
      </c>
      <c r="Q35" s="25"/>
      <c r="R35" s="26"/>
      <c r="S35" s="26"/>
      <c r="T35" s="26"/>
      <c r="U35" s="26"/>
    </row>
    <row r="36" spans="1:21" x14ac:dyDescent="0.4">
      <c r="A36" s="12"/>
      <c r="B36" s="12"/>
      <c r="C36" s="12"/>
      <c r="D36" s="13"/>
      <c r="E36" s="14"/>
      <c r="F36" s="14"/>
      <c r="G36" s="10">
        <f>Table_PO_Quote[[#This Row],[QUANTITY]]*Table_PO_Quote[[#This Row],[LIST PRICE]]</f>
        <v>0</v>
      </c>
      <c r="H36" s="11"/>
      <c r="I36" s="8">
        <f>Table_PO_Quote[[#This Row],[LIST PRICE]]*(1-Table_PO_Quote[[#This Row],[Discount%]])</f>
        <v>0</v>
      </c>
      <c r="J36" s="11"/>
      <c r="K36"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6" s="15"/>
      <c r="M36"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6" s="8">
        <f>Table_PO_Quote[[#This Row],[Sale Price]]*Table_PO_Quote[[#This Row],[QUANTITY]]</f>
        <v>0</v>
      </c>
      <c r="O36" s="7">
        <f>Table_PO_Quote[[#This Row],[Cost Each Calculated]]*Table_PO_Quote[[#This Row],[QUANTITY]]</f>
        <v>0</v>
      </c>
      <c r="P36" s="8">
        <f>Table_PO_Quote[[#This Row],[Extended]]-Table_PO_Quote[[#This Row],[Cost Extended]]</f>
        <v>0</v>
      </c>
      <c r="Q36" s="25"/>
      <c r="R36" s="26"/>
      <c r="S36" s="26"/>
      <c r="T36" s="26"/>
      <c r="U36" s="26"/>
    </row>
    <row r="37" spans="1:21" x14ac:dyDescent="0.4">
      <c r="A37" s="12"/>
      <c r="B37" s="12"/>
      <c r="C37" s="12"/>
      <c r="D37" s="13"/>
      <c r="E37" s="14"/>
      <c r="F37" s="14"/>
      <c r="G37" s="10">
        <f>Table_PO_Quote[[#This Row],[QUANTITY]]*Table_PO_Quote[[#This Row],[LIST PRICE]]</f>
        <v>0</v>
      </c>
      <c r="H37" s="11"/>
      <c r="I37" s="8">
        <f>Table_PO_Quote[[#This Row],[LIST PRICE]]*(1-Table_PO_Quote[[#This Row],[Discount%]])</f>
        <v>0</v>
      </c>
      <c r="J37" s="11"/>
      <c r="K37"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7" s="15"/>
      <c r="M37"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7" s="8">
        <f>Table_PO_Quote[[#This Row],[Sale Price]]*Table_PO_Quote[[#This Row],[QUANTITY]]</f>
        <v>0</v>
      </c>
      <c r="O37" s="7">
        <f>Table_PO_Quote[[#This Row],[Cost Each Calculated]]*Table_PO_Quote[[#This Row],[QUANTITY]]</f>
        <v>0</v>
      </c>
      <c r="P37" s="8">
        <f>Table_PO_Quote[[#This Row],[Extended]]-Table_PO_Quote[[#This Row],[Cost Extended]]</f>
        <v>0</v>
      </c>
      <c r="Q37" s="25"/>
      <c r="R37" s="26"/>
      <c r="S37" s="26"/>
      <c r="T37" s="26"/>
      <c r="U37" s="26"/>
    </row>
    <row r="38" spans="1:21" x14ac:dyDescent="0.4">
      <c r="A38" s="12"/>
      <c r="B38" s="12"/>
      <c r="C38" s="12"/>
      <c r="D38" s="13"/>
      <c r="E38" s="14"/>
      <c r="F38" s="14"/>
      <c r="G38" s="10">
        <f>Table_PO_Quote[[#This Row],[QUANTITY]]*Table_PO_Quote[[#This Row],[LIST PRICE]]</f>
        <v>0</v>
      </c>
      <c r="H38" s="11"/>
      <c r="I38" s="8">
        <f>Table_PO_Quote[[#This Row],[LIST PRICE]]*(1-Table_PO_Quote[[#This Row],[Discount%]])</f>
        <v>0</v>
      </c>
      <c r="J38" s="11"/>
      <c r="K38"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8" s="15"/>
      <c r="M38"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8" s="8">
        <f>Table_PO_Quote[[#This Row],[Sale Price]]*Table_PO_Quote[[#This Row],[QUANTITY]]</f>
        <v>0</v>
      </c>
      <c r="O38" s="7">
        <f>Table_PO_Quote[[#This Row],[Cost Each Calculated]]*Table_PO_Quote[[#This Row],[QUANTITY]]</f>
        <v>0</v>
      </c>
      <c r="P38" s="8">
        <f>Table_PO_Quote[[#This Row],[Extended]]-Table_PO_Quote[[#This Row],[Cost Extended]]</f>
        <v>0</v>
      </c>
      <c r="Q38" s="25"/>
      <c r="R38" s="26"/>
      <c r="S38" s="26"/>
      <c r="T38" s="26"/>
      <c r="U38" s="26"/>
    </row>
    <row r="39" spans="1:21" x14ac:dyDescent="0.4">
      <c r="A39" s="12"/>
      <c r="B39" s="12"/>
      <c r="C39" s="12"/>
      <c r="D39" s="13"/>
      <c r="E39" s="14"/>
      <c r="F39" s="14"/>
      <c r="G39" s="10">
        <f>Table_PO_Quote[[#This Row],[QUANTITY]]*Table_PO_Quote[[#This Row],[LIST PRICE]]</f>
        <v>0</v>
      </c>
      <c r="H39" s="11"/>
      <c r="I39" s="8">
        <f>Table_PO_Quote[[#This Row],[LIST PRICE]]*(1-Table_PO_Quote[[#This Row],[Discount%]])</f>
        <v>0</v>
      </c>
      <c r="J39" s="11"/>
      <c r="K39"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39" s="15"/>
      <c r="M39"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39" s="8">
        <f>Table_PO_Quote[[#This Row],[Sale Price]]*Table_PO_Quote[[#This Row],[QUANTITY]]</f>
        <v>0</v>
      </c>
      <c r="O39" s="7">
        <f>Table_PO_Quote[[#This Row],[Cost Each Calculated]]*Table_PO_Quote[[#This Row],[QUANTITY]]</f>
        <v>0</v>
      </c>
      <c r="P39" s="8">
        <f>Table_PO_Quote[[#This Row],[Extended]]-Table_PO_Quote[[#This Row],[Cost Extended]]</f>
        <v>0</v>
      </c>
      <c r="Q39" s="25"/>
      <c r="R39" s="26"/>
      <c r="S39" s="26"/>
      <c r="T39" s="26"/>
      <c r="U39" s="26"/>
    </row>
    <row r="40" spans="1:21" x14ac:dyDescent="0.4">
      <c r="A40" s="12"/>
      <c r="B40" s="12"/>
      <c r="C40" s="12"/>
      <c r="D40" s="13"/>
      <c r="E40" s="14"/>
      <c r="F40" s="14"/>
      <c r="G40" s="10">
        <f>Table_PO_Quote[[#This Row],[QUANTITY]]*Table_PO_Quote[[#This Row],[LIST PRICE]]</f>
        <v>0</v>
      </c>
      <c r="H40" s="11"/>
      <c r="I40" s="8">
        <f>Table_PO_Quote[[#This Row],[LIST PRICE]]*(1-Table_PO_Quote[[#This Row],[Discount%]])</f>
        <v>0</v>
      </c>
      <c r="J40" s="11"/>
      <c r="K40"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0" s="15"/>
      <c r="M40" s="7">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0" s="8">
        <f>Table_PO_Quote[[#This Row],[Sale Price]]*Table_PO_Quote[[#This Row],[QUANTITY]]</f>
        <v>0</v>
      </c>
      <c r="O40" s="7">
        <f>Table_PO_Quote[[#This Row],[Cost Each Calculated]]*Table_PO_Quote[[#This Row],[QUANTITY]]</f>
        <v>0</v>
      </c>
      <c r="P40" s="8">
        <f>Table_PO_Quote[[#This Row],[Extended]]-Table_PO_Quote[[#This Row],[Cost Extended]]</f>
        <v>0</v>
      </c>
      <c r="Q40" s="25"/>
      <c r="R40" s="26"/>
      <c r="S40" s="26"/>
      <c r="T40" s="26"/>
      <c r="U40" s="26"/>
    </row>
    <row r="41" spans="1:21" x14ac:dyDescent="0.4">
      <c r="A41" s="12"/>
      <c r="B41" s="12"/>
      <c r="C41" s="12"/>
      <c r="D41" s="13"/>
      <c r="E41" s="14"/>
      <c r="F41" s="14"/>
      <c r="G41" s="10">
        <f>Table_PO_Quote[[#This Row],[QUANTITY]]*Table_PO_Quote[[#This Row],[LIST PRICE]]</f>
        <v>0</v>
      </c>
      <c r="H41" s="11"/>
      <c r="I41" s="8">
        <f>Table_PO_Quote[[#This Row],[LIST PRICE]]*(1-Table_PO_Quote[[#This Row],[Discount%]])</f>
        <v>0</v>
      </c>
      <c r="J41" s="11"/>
      <c r="K41" s="6">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1" s="15"/>
      <c r="M41" s="9">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1" s="8">
        <f>Table_PO_Quote[[#This Row],[Sale Price]]*Table_PO_Quote[[#This Row],[QUANTITY]]</f>
        <v>0</v>
      </c>
      <c r="O41" s="9">
        <f>Table_PO_Quote[[#This Row],[Cost Each Calculated]]*Table_PO_Quote[[#This Row],[QUANTITY]]</f>
        <v>0</v>
      </c>
      <c r="P41" s="8">
        <f>Table_PO_Quote[[#This Row],[Extended]]-Table_PO_Quote[[#This Row],[Cost Extended]]</f>
        <v>0</v>
      </c>
      <c r="Q41" s="26"/>
      <c r="R41" s="26"/>
      <c r="S41" s="26"/>
      <c r="T41" s="26"/>
      <c r="U41" s="26"/>
    </row>
    <row r="42" spans="1:21" x14ac:dyDescent="0.4">
      <c r="A42" s="16"/>
      <c r="B42" s="16"/>
      <c r="C42" s="16"/>
      <c r="D42" s="17"/>
      <c r="E42" s="18"/>
      <c r="F42" s="18"/>
      <c r="G42" s="19">
        <f>Table_PO_Quote[[#This Row],[QUANTITY]]*Table_PO_Quote[[#This Row],[LIST PRICE]]</f>
        <v>0</v>
      </c>
      <c r="H42" s="20"/>
      <c r="I42" s="21">
        <f>Table_PO_Quote[[#This Row],[LIST PRICE]]*(1-Table_PO_Quote[[#This Row],[Discount%]])</f>
        <v>0</v>
      </c>
      <c r="J42" s="20"/>
      <c r="K42"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2" s="15"/>
      <c r="M42"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2" s="21">
        <f>Table_PO_Quote[[#This Row],[Sale Price]]*Table_PO_Quote[[#This Row],[QUANTITY]]</f>
        <v>0</v>
      </c>
      <c r="O42" s="23">
        <f>Table_PO_Quote[[#This Row],[Cost Each Calculated]]*Table_PO_Quote[[#This Row],[QUANTITY]]</f>
        <v>0</v>
      </c>
      <c r="P42" s="21">
        <f>Table_PO_Quote[[#This Row],[Extended]]-Table_PO_Quote[[#This Row],[Cost Extended]]</f>
        <v>0</v>
      </c>
      <c r="Q42" s="26"/>
      <c r="R42" s="26"/>
      <c r="S42" s="26"/>
      <c r="T42" s="26"/>
      <c r="U42" s="26"/>
    </row>
    <row r="43" spans="1:21" x14ac:dyDescent="0.4">
      <c r="A43" s="16"/>
      <c r="B43" s="16"/>
      <c r="C43" s="16"/>
      <c r="D43" s="17"/>
      <c r="E43" s="18"/>
      <c r="F43" s="18"/>
      <c r="G43" s="19">
        <f>Table_PO_Quote[[#This Row],[QUANTITY]]*Table_PO_Quote[[#This Row],[LIST PRICE]]</f>
        <v>0</v>
      </c>
      <c r="H43" s="20"/>
      <c r="I43" s="21">
        <f>Table_PO_Quote[[#This Row],[LIST PRICE]]*(1-Table_PO_Quote[[#This Row],[Discount%]])</f>
        <v>0</v>
      </c>
      <c r="J43" s="20"/>
      <c r="K43"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3" s="20"/>
      <c r="M43"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3" s="21">
        <f>Table_PO_Quote[[#This Row],[Sale Price]]*Table_PO_Quote[[#This Row],[QUANTITY]]</f>
        <v>0</v>
      </c>
      <c r="O43" s="23">
        <f>Table_PO_Quote[[#This Row],[Cost Each Calculated]]*Table_PO_Quote[[#This Row],[QUANTITY]]</f>
        <v>0</v>
      </c>
      <c r="P43" s="21">
        <f>Table_PO_Quote[[#This Row],[Extended]]-Table_PO_Quote[[#This Row],[Cost Extended]]</f>
        <v>0</v>
      </c>
      <c r="Q43" s="26"/>
      <c r="R43" s="26"/>
      <c r="S43" s="26"/>
      <c r="T43" s="26"/>
      <c r="U43" s="26"/>
    </row>
    <row r="44" spans="1:21" x14ac:dyDescent="0.4">
      <c r="A44" s="12"/>
      <c r="B44" s="12"/>
      <c r="C44" s="12"/>
      <c r="D44" s="17"/>
      <c r="E44" s="18"/>
      <c r="F44" s="18"/>
      <c r="G44" s="19">
        <f>Table_PO_Quote[[#This Row],[QUANTITY]]*Table_PO_Quote[[#This Row],[LIST PRICE]]</f>
        <v>0</v>
      </c>
      <c r="H44" s="20"/>
      <c r="I44" s="21">
        <f>Table_PO_Quote[[#This Row],[LIST PRICE]]*(1-Table_PO_Quote[[#This Row],[Discount%]])</f>
        <v>0</v>
      </c>
      <c r="J44" s="20"/>
      <c r="K44"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4" s="20"/>
      <c r="M44"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4" s="21">
        <f>Table_PO_Quote[[#This Row],[Sale Price]]*Table_PO_Quote[[#This Row],[QUANTITY]]</f>
        <v>0</v>
      </c>
      <c r="O44" s="23">
        <f>Table_PO_Quote[[#This Row],[Cost Each Calculated]]*Table_PO_Quote[[#This Row],[QUANTITY]]</f>
        <v>0</v>
      </c>
      <c r="P44" s="21">
        <f>Table_PO_Quote[[#This Row],[Extended]]-Table_PO_Quote[[#This Row],[Cost Extended]]</f>
        <v>0</v>
      </c>
      <c r="Q44" s="26"/>
      <c r="R44" s="26"/>
      <c r="S44" s="26"/>
      <c r="T44" s="26"/>
      <c r="U44" s="26"/>
    </row>
    <row r="45" spans="1:21" x14ac:dyDescent="0.4">
      <c r="A45" s="16"/>
      <c r="B45" s="16"/>
      <c r="C45" s="16"/>
      <c r="D45" s="17"/>
      <c r="E45" s="18"/>
      <c r="F45" s="18"/>
      <c r="G45" s="19">
        <f>Table_PO_Quote[[#This Row],[QUANTITY]]*Table_PO_Quote[[#This Row],[LIST PRICE]]</f>
        <v>0</v>
      </c>
      <c r="H45" s="20"/>
      <c r="I45" s="21">
        <f>Table_PO_Quote[[#This Row],[LIST PRICE]]*(1-Table_PO_Quote[[#This Row],[Discount%]])</f>
        <v>0</v>
      </c>
      <c r="J45" s="20"/>
      <c r="K45"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5" s="20"/>
      <c r="M45"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5" s="21">
        <f>Table_PO_Quote[[#This Row],[Sale Price]]*Table_PO_Quote[[#This Row],[QUANTITY]]</f>
        <v>0</v>
      </c>
      <c r="O45" s="23">
        <f>Table_PO_Quote[[#This Row],[Cost Each Calculated]]*Table_PO_Quote[[#This Row],[QUANTITY]]</f>
        <v>0</v>
      </c>
      <c r="P45" s="21">
        <f>Table_PO_Quote[[#This Row],[Extended]]-Table_PO_Quote[[#This Row],[Cost Extended]]</f>
        <v>0</v>
      </c>
      <c r="Q45" s="26"/>
      <c r="R45" s="26"/>
      <c r="S45" s="26"/>
      <c r="T45" s="26"/>
      <c r="U45" s="26"/>
    </row>
    <row r="46" spans="1:21" x14ac:dyDescent="0.4">
      <c r="A46" s="16"/>
      <c r="B46" s="16"/>
      <c r="C46" s="16"/>
      <c r="D46" s="17"/>
      <c r="E46" s="18"/>
      <c r="F46" s="18"/>
      <c r="G46" s="19">
        <f>Table_PO_Quote[[#This Row],[QUANTITY]]*Table_PO_Quote[[#This Row],[LIST PRICE]]</f>
        <v>0</v>
      </c>
      <c r="H46" s="20"/>
      <c r="I46" s="21">
        <f>Table_PO_Quote[[#This Row],[LIST PRICE]]*(1-Table_PO_Quote[[#This Row],[Discount%]])</f>
        <v>0</v>
      </c>
      <c r="J46" s="20"/>
      <c r="K46"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6" s="20"/>
      <c r="M46"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6" s="21">
        <f>Table_PO_Quote[[#This Row],[Sale Price]]*Table_PO_Quote[[#This Row],[QUANTITY]]</f>
        <v>0</v>
      </c>
      <c r="O46" s="23">
        <f>Table_PO_Quote[[#This Row],[Cost Each Calculated]]*Table_PO_Quote[[#This Row],[QUANTITY]]</f>
        <v>0</v>
      </c>
      <c r="P46" s="21">
        <f>Table_PO_Quote[[#This Row],[Extended]]-Table_PO_Quote[[#This Row],[Cost Extended]]</f>
        <v>0</v>
      </c>
      <c r="Q46" s="26"/>
      <c r="R46" s="26"/>
      <c r="S46" s="26"/>
      <c r="T46" s="26"/>
      <c r="U46" s="26"/>
    </row>
    <row r="47" spans="1:21" x14ac:dyDescent="0.4">
      <c r="A47" s="16"/>
      <c r="B47" s="16"/>
      <c r="C47" s="16"/>
      <c r="D47" s="17"/>
      <c r="E47" s="18"/>
      <c r="F47" s="18"/>
      <c r="G47" s="19">
        <f>Table_PO_Quote[[#This Row],[QUANTITY]]*Table_PO_Quote[[#This Row],[LIST PRICE]]</f>
        <v>0</v>
      </c>
      <c r="H47" s="20"/>
      <c r="I47" s="21">
        <f>Table_PO_Quote[[#This Row],[LIST PRICE]]*(1-Table_PO_Quote[[#This Row],[Discount%]])</f>
        <v>0</v>
      </c>
      <c r="J47" s="20"/>
      <c r="K47"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7" s="20"/>
      <c r="M47"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7" s="21">
        <f>Table_PO_Quote[[#This Row],[Sale Price]]*Table_PO_Quote[[#This Row],[QUANTITY]]</f>
        <v>0</v>
      </c>
      <c r="O47" s="23">
        <f>Table_PO_Quote[[#This Row],[Cost Each Calculated]]*Table_PO_Quote[[#This Row],[QUANTITY]]</f>
        <v>0</v>
      </c>
      <c r="P47" s="21">
        <f>Table_PO_Quote[[#This Row],[Extended]]-Table_PO_Quote[[#This Row],[Cost Extended]]</f>
        <v>0</v>
      </c>
      <c r="Q47" s="26"/>
      <c r="R47" s="26"/>
      <c r="S47" s="26"/>
      <c r="T47" s="26"/>
      <c r="U47" s="26"/>
    </row>
    <row r="48" spans="1:21" x14ac:dyDescent="0.4">
      <c r="A48" s="16"/>
      <c r="B48" s="16"/>
      <c r="C48" s="16"/>
      <c r="D48" s="17"/>
      <c r="E48" s="18"/>
      <c r="F48" s="18"/>
      <c r="G48" s="19">
        <f>Table_PO_Quote[[#This Row],[QUANTITY]]*Table_PO_Quote[[#This Row],[LIST PRICE]]</f>
        <v>0</v>
      </c>
      <c r="H48" s="20"/>
      <c r="I48" s="21">
        <f>Table_PO_Quote[[#This Row],[LIST PRICE]]*(1-Table_PO_Quote[[#This Row],[Discount%]])</f>
        <v>0</v>
      </c>
      <c r="J48" s="20"/>
      <c r="K48"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8" s="20"/>
      <c r="M48"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8" s="21">
        <f>Table_PO_Quote[[#This Row],[Sale Price]]*Table_PO_Quote[[#This Row],[QUANTITY]]</f>
        <v>0</v>
      </c>
      <c r="O48" s="23">
        <f>Table_PO_Quote[[#This Row],[Cost Each Calculated]]*Table_PO_Quote[[#This Row],[QUANTITY]]</f>
        <v>0</v>
      </c>
      <c r="P48" s="21">
        <f>Table_PO_Quote[[#This Row],[Extended]]-Table_PO_Quote[[#This Row],[Cost Extended]]</f>
        <v>0</v>
      </c>
      <c r="Q48" s="26"/>
      <c r="R48" s="26"/>
      <c r="S48" s="26"/>
      <c r="T48" s="26"/>
      <c r="U48" s="26"/>
    </row>
    <row r="49" spans="1:21" x14ac:dyDescent="0.4">
      <c r="A49" s="16"/>
      <c r="B49" s="16"/>
      <c r="C49" s="16"/>
      <c r="D49" s="17"/>
      <c r="E49" s="18"/>
      <c r="F49" s="18"/>
      <c r="G49" s="19">
        <f>Table_PO_Quote[[#This Row],[QUANTITY]]*Table_PO_Quote[[#This Row],[LIST PRICE]]</f>
        <v>0</v>
      </c>
      <c r="H49" s="20"/>
      <c r="I49" s="21">
        <f>Table_PO_Quote[[#This Row],[LIST PRICE]]*(1-Table_PO_Quote[[#This Row],[Discount%]])</f>
        <v>0</v>
      </c>
      <c r="J49" s="20"/>
      <c r="K49"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49" s="20"/>
      <c r="M49"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49" s="21">
        <f>Table_PO_Quote[[#This Row],[Sale Price]]*Table_PO_Quote[[#This Row],[QUANTITY]]</f>
        <v>0</v>
      </c>
      <c r="O49" s="23">
        <f>Table_PO_Quote[[#This Row],[Cost Each Calculated]]*Table_PO_Quote[[#This Row],[QUANTITY]]</f>
        <v>0</v>
      </c>
      <c r="P49" s="21">
        <f>Table_PO_Quote[[#This Row],[Extended]]-Table_PO_Quote[[#This Row],[Cost Extended]]</f>
        <v>0</v>
      </c>
      <c r="Q49" s="26"/>
      <c r="R49" s="26"/>
      <c r="S49" s="26"/>
      <c r="T49" s="26"/>
      <c r="U49" s="26"/>
    </row>
    <row r="50" spans="1:21" x14ac:dyDescent="0.4">
      <c r="A50" s="16"/>
      <c r="B50" s="16"/>
      <c r="C50" s="16"/>
      <c r="D50" s="17"/>
      <c r="E50" s="18"/>
      <c r="F50" s="18"/>
      <c r="G50" s="19">
        <f>Table_PO_Quote[[#This Row],[QUANTITY]]*Table_PO_Quote[[#This Row],[LIST PRICE]]</f>
        <v>0</v>
      </c>
      <c r="H50" s="20"/>
      <c r="I50" s="21">
        <f>Table_PO_Quote[[#This Row],[LIST PRICE]]*(1-Table_PO_Quote[[#This Row],[Discount%]])</f>
        <v>0</v>
      </c>
      <c r="J50" s="20"/>
      <c r="K50"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0" s="20"/>
      <c r="M50"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0" s="21">
        <f>Table_PO_Quote[[#This Row],[Sale Price]]*Table_PO_Quote[[#This Row],[QUANTITY]]</f>
        <v>0</v>
      </c>
      <c r="O50" s="23">
        <f>Table_PO_Quote[[#This Row],[Cost Each Calculated]]*Table_PO_Quote[[#This Row],[QUANTITY]]</f>
        <v>0</v>
      </c>
      <c r="P50" s="21">
        <f>Table_PO_Quote[[#This Row],[Extended]]-Table_PO_Quote[[#This Row],[Cost Extended]]</f>
        <v>0</v>
      </c>
      <c r="Q50" s="26"/>
      <c r="R50" s="26"/>
      <c r="S50" s="26"/>
      <c r="T50" s="26"/>
      <c r="U50" s="26"/>
    </row>
    <row r="51" spans="1:21" x14ac:dyDescent="0.4">
      <c r="A51" s="16"/>
      <c r="B51" s="16"/>
      <c r="C51" s="16"/>
      <c r="D51" s="17"/>
      <c r="E51" s="18"/>
      <c r="F51" s="18"/>
      <c r="G51" s="19">
        <f>Table_PO_Quote[[#This Row],[QUANTITY]]*Table_PO_Quote[[#This Row],[LIST PRICE]]</f>
        <v>0</v>
      </c>
      <c r="H51" s="20"/>
      <c r="I51" s="21">
        <f>Table_PO_Quote[[#This Row],[LIST PRICE]]*(1-Table_PO_Quote[[#This Row],[Discount%]])</f>
        <v>0</v>
      </c>
      <c r="J51" s="20"/>
      <c r="K51"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1" s="20"/>
      <c r="M51"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1" s="21">
        <f>Table_PO_Quote[[#This Row],[Sale Price]]*Table_PO_Quote[[#This Row],[QUANTITY]]</f>
        <v>0</v>
      </c>
      <c r="O51" s="23">
        <f>Table_PO_Quote[[#This Row],[Cost Each Calculated]]*Table_PO_Quote[[#This Row],[QUANTITY]]</f>
        <v>0</v>
      </c>
      <c r="P51" s="21">
        <f>Table_PO_Quote[[#This Row],[Extended]]-Table_PO_Quote[[#This Row],[Cost Extended]]</f>
        <v>0</v>
      </c>
      <c r="Q51" s="26"/>
      <c r="R51" s="26"/>
      <c r="S51" s="26"/>
      <c r="T51" s="26"/>
      <c r="U51" s="26"/>
    </row>
    <row r="52" spans="1:21" x14ac:dyDescent="0.4">
      <c r="A52" s="16"/>
      <c r="B52" s="16"/>
      <c r="C52" s="16"/>
      <c r="D52" s="17"/>
      <c r="E52" s="18"/>
      <c r="F52" s="18"/>
      <c r="G52" s="19">
        <f>Table_PO_Quote[[#This Row],[QUANTITY]]*Table_PO_Quote[[#This Row],[LIST PRICE]]</f>
        <v>0</v>
      </c>
      <c r="H52" s="24"/>
      <c r="I52" s="21">
        <f>Table_PO_Quote[[#This Row],[LIST PRICE]]*(1-Table_PO_Quote[[#This Row],[Discount%]])</f>
        <v>0</v>
      </c>
      <c r="J52" s="20"/>
      <c r="K52"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2" s="20"/>
      <c r="M52"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2" s="21">
        <f>Table_PO_Quote[[#This Row],[Sale Price]]*Table_PO_Quote[[#This Row],[QUANTITY]]</f>
        <v>0</v>
      </c>
      <c r="O52" s="23">
        <f>Table_PO_Quote[[#This Row],[Cost Each Calculated]]*Table_PO_Quote[[#This Row],[QUANTITY]]</f>
        <v>0</v>
      </c>
      <c r="P52" s="21">
        <f>Table_PO_Quote[[#This Row],[Extended]]-Table_PO_Quote[[#This Row],[Cost Extended]]</f>
        <v>0</v>
      </c>
      <c r="Q52" s="26"/>
      <c r="R52" s="26"/>
      <c r="S52" s="26"/>
      <c r="T52" s="26"/>
      <c r="U52" s="26"/>
    </row>
    <row r="53" spans="1:21" x14ac:dyDescent="0.4">
      <c r="A53" s="16"/>
      <c r="B53" s="16"/>
      <c r="C53" s="16"/>
      <c r="D53" s="17"/>
      <c r="E53" s="18"/>
      <c r="F53" s="18"/>
      <c r="G53" s="19">
        <f>Table_PO_Quote[[#This Row],[QUANTITY]]*Table_PO_Quote[[#This Row],[LIST PRICE]]</f>
        <v>0</v>
      </c>
      <c r="H53" s="24"/>
      <c r="I53" s="21">
        <f>Table_PO_Quote[[#This Row],[LIST PRICE]]*(1-Table_PO_Quote[[#This Row],[Discount%]])</f>
        <v>0</v>
      </c>
      <c r="J53" s="24"/>
      <c r="K53"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3" s="20"/>
      <c r="M53"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3" s="21">
        <f>Table_PO_Quote[[#This Row],[Sale Price]]*Table_PO_Quote[[#This Row],[QUANTITY]]</f>
        <v>0</v>
      </c>
      <c r="O53" s="23">
        <f>Table_PO_Quote[[#This Row],[Cost Each Calculated]]*Table_PO_Quote[[#This Row],[QUANTITY]]</f>
        <v>0</v>
      </c>
      <c r="P53" s="21">
        <f>Table_PO_Quote[[#This Row],[Extended]]-Table_PO_Quote[[#This Row],[Cost Extended]]</f>
        <v>0</v>
      </c>
      <c r="Q53" s="26"/>
      <c r="R53" s="26"/>
      <c r="S53" s="26"/>
      <c r="T53" s="26"/>
      <c r="U53" s="26"/>
    </row>
    <row r="54" spans="1:21" x14ac:dyDescent="0.4">
      <c r="A54" s="16"/>
      <c r="B54" s="16"/>
      <c r="C54" s="16"/>
      <c r="D54" s="17"/>
      <c r="E54" s="18"/>
      <c r="F54" s="18"/>
      <c r="G54" s="19">
        <f>Table_PO_Quote[[#This Row],[QUANTITY]]*Table_PO_Quote[[#This Row],[LIST PRICE]]</f>
        <v>0</v>
      </c>
      <c r="H54" s="24"/>
      <c r="I54" s="21">
        <f>Table_PO_Quote[[#This Row],[LIST PRICE]]*(1-Table_PO_Quote[[#This Row],[Discount%]])</f>
        <v>0</v>
      </c>
      <c r="J54" s="24"/>
      <c r="K54"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4" s="20"/>
      <c r="M54"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4" s="21">
        <f>Table_PO_Quote[[#This Row],[Sale Price]]*Table_PO_Quote[[#This Row],[QUANTITY]]</f>
        <v>0</v>
      </c>
      <c r="O54" s="23">
        <f>Table_PO_Quote[[#This Row],[Cost Each Calculated]]*Table_PO_Quote[[#This Row],[QUANTITY]]</f>
        <v>0</v>
      </c>
      <c r="P54" s="21">
        <f>Table_PO_Quote[[#This Row],[Extended]]-Table_PO_Quote[[#This Row],[Cost Extended]]</f>
        <v>0</v>
      </c>
      <c r="Q54" s="26"/>
      <c r="R54" s="26"/>
      <c r="S54" s="26"/>
      <c r="T54" s="26"/>
      <c r="U54" s="26"/>
    </row>
    <row r="55" spans="1:21" x14ac:dyDescent="0.4">
      <c r="A55" s="16"/>
      <c r="B55" s="16"/>
      <c r="C55" s="16"/>
      <c r="D55" s="17"/>
      <c r="E55" s="18"/>
      <c r="F55" s="18"/>
      <c r="G55" s="19">
        <f>Table_PO_Quote[[#This Row],[QUANTITY]]*Table_PO_Quote[[#This Row],[LIST PRICE]]</f>
        <v>0</v>
      </c>
      <c r="H55" s="24"/>
      <c r="I55" s="21">
        <f>Table_PO_Quote[[#This Row],[LIST PRICE]]*(1-Table_PO_Quote[[#This Row],[Discount%]])</f>
        <v>0</v>
      </c>
      <c r="J55" s="24"/>
      <c r="K55"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5" s="20"/>
      <c r="M55"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5" s="21">
        <f>Table_PO_Quote[[#This Row],[Sale Price]]*Table_PO_Quote[[#This Row],[QUANTITY]]</f>
        <v>0</v>
      </c>
      <c r="O55" s="23">
        <f>Table_PO_Quote[[#This Row],[Cost Each Calculated]]*Table_PO_Quote[[#This Row],[QUANTITY]]</f>
        <v>0</v>
      </c>
      <c r="P55" s="21">
        <f>Table_PO_Quote[[#This Row],[Extended]]-Table_PO_Quote[[#This Row],[Cost Extended]]</f>
        <v>0</v>
      </c>
      <c r="Q55" s="26"/>
      <c r="R55" s="26"/>
      <c r="S55" s="26"/>
      <c r="T55" s="26"/>
      <c r="U55" s="26"/>
    </row>
    <row r="56" spans="1:21" x14ac:dyDescent="0.4">
      <c r="A56" s="16"/>
      <c r="B56" s="16"/>
      <c r="C56" s="16"/>
      <c r="D56" s="17"/>
      <c r="E56" s="18"/>
      <c r="F56" s="18"/>
      <c r="G56" s="19">
        <f>Table_PO_Quote[[#This Row],[QUANTITY]]*Table_PO_Quote[[#This Row],[LIST PRICE]]</f>
        <v>0</v>
      </c>
      <c r="H56" s="24"/>
      <c r="I56" s="21">
        <f>Table_PO_Quote[[#This Row],[LIST PRICE]]*(1-Table_PO_Quote[[#This Row],[Discount%]])</f>
        <v>0</v>
      </c>
      <c r="J56" s="24"/>
      <c r="K56"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6" s="20"/>
      <c r="M56"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6" s="21">
        <f>Table_PO_Quote[[#This Row],[Sale Price]]*Table_PO_Quote[[#This Row],[QUANTITY]]</f>
        <v>0</v>
      </c>
      <c r="O56" s="23">
        <f>Table_PO_Quote[[#This Row],[Cost Each Calculated]]*Table_PO_Quote[[#This Row],[QUANTITY]]</f>
        <v>0</v>
      </c>
      <c r="P56" s="21">
        <f>Table_PO_Quote[[#This Row],[Extended]]-Table_PO_Quote[[#This Row],[Cost Extended]]</f>
        <v>0</v>
      </c>
      <c r="Q56" s="26"/>
      <c r="R56" s="26"/>
      <c r="S56" s="26"/>
      <c r="T56" s="26"/>
      <c r="U56" s="26"/>
    </row>
    <row r="57" spans="1:21" x14ac:dyDescent="0.4">
      <c r="A57" s="16"/>
      <c r="B57" s="16"/>
      <c r="C57" s="16"/>
      <c r="D57" s="17"/>
      <c r="E57" s="18"/>
      <c r="F57" s="18"/>
      <c r="G57" s="19">
        <f>Table_PO_Quote[[#This Row],[QUANTITY]]*Table_PO_Quote[[#This Row],[LIST PRICE]]</f>
        <v>0</v>
      </c>
      <c r="H57" s="20"/>
      <c r="I57" s="21">
        <f>Table_PO_Quote[[#This Row],[LIST PRICE]]*(1-Table_PO_Quote[[#This Row],[Discount%]])</f>
        <v>0</v>
      </c>
      <c r="J57" s="20"/>
      <c r="K57"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7" s="20"/>
      <c r="M57"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7" s="21">
        <f>Table_PO_Quote[[#This Row],[Sale Price]]*Table_PO_Quote[[#This Row],[QUANTITY]]</f>
        <v>0</v>
      </c>
      <c r="O57" s="23">
        <f>Table_PO_Quote[[#This Row],[Cost Each Calculated]]*Table_PO_Quote[[#This Row],[QUANTITY]]</f>
        <v>0</v>
      </c>
      <c r="P57" s="21">
        <f>Table_PO_Quote[[#This Row],[Extended]]-Table_PO_Quote[[#This Row],[Cost Extended]]</f>
        <v>0</v>
      </c>
      <c r="Q57" s="26"/>
      <c r="R57" s="26"/>
      <c r="S57" s="26"/>
      <c r="T57" s="26"/>
      <c r="U57" s="26"/>
    </row>
    <row r="58" spans="1:21" x14ac:dyDescent="0.4">
      <c r="A58" s="16"/>
      <c r="B58" s="16"/>
      <c r="C58" s="16"/>
      <c r="D58" s="17"/>
      <c r="E58" s="18"/>
      <c r="F58" s="18"/>
      <c r="G58" s="19">
        <f>Table_PO_Quote[[#This Row],[QUANTITY]]*Table_PO_Quote[[#This Row],[LIST PRICE]]</f>
        <v>0</v>
      </c>
      <c r="H58" s="20"/>
      <c r="I58" s="21">
        <f>Table_PO_Quote[[#This Row],[LIST PRICE]]*(1-Table_PO_Quote[[#This Row],[Discount%]])</f>
        <v>0</v>
      </c>
      <c r="J58" s="20"/>
      <c r="K58" s="22">
        <f>IF(AND(ISNUMBER(Table_PO_Quote[[#This Row],[Our Discount % Fixed]]),ISNUMBER(Table_PO_Quote[[#This Row],[Fixed Purchase Price]])),"OverSpecified",IF(ISNUMBER(Table_PO_Quote[[#This Row],[Fixed Purchase Price]]),(Table_PO_Quote[[#This Row],[LIST PRICE]]-Table_PO_Quote[[#This Row],[Fixed Purchase Price]])/Table_PO_Quote[[#This Row],[LIST PRICE]],Table_PO_Quote[[#This Row],[Our Discount % Fixed]]))</f>
        <v>0</v>
      </c>
      <c r="L58" s="20"/>
      <c r="M58" s="23">
        <f>IF(AND(ISNUMBER(Table_PO_Quote[[#This Row],[Our Discount % Fixed]]),ISNUMBER(Table_PO_Quote[[#This Row],[Fixed Purchase Price]])),"OverSpecified",IF(ISNUMBER(Table_PO_Quote[[#This Row],[Fixed Purchase Price]]),Table_PO_Quote[[#This Row],[Fixed Purchase Price]],Table_PO_Quote[[#This Row],[LIST PRICE]]*(1-Table_PO_Quote[[#This Row],[Our Discount % Fixed]])))</f>
        <v>0</v>
      </c>
      <c r="N58" s="21">
        <f>Table_PO_Quote[[#This Row],[Sale Price]]*Table_PO_Quote[[#This Row],[QUANTITY]]</f>
        <v>0</v>
      </c>
      <c r="O58" s="23">
        <f>Table_PO_Quote[[#This Row],[Cost Each Calculated]]*Table_PO_Quote[[#This Row],[QUANTITY]]</f>
        <v>0</v>
      </c>
      <c r="P58" s="21">
        <f>Table_PO_Quote[[#This Row],[Extended]]-Table_PO_Quote[[#This Row],[Cost Extended]]</f>
        <v>0</v>
      </c>
      <c r="Q58" s="26"/>
      <c r="R58" s="26"/>
      <c r="S58" s="26"/>
      <c r="T58" s="26"/>
      <c r="U58" s="26"/>
    </row>
  </sheetData>
  <pageMargins left="0.7" right="0.7" top="0.75" bottom="0.75" header="0.3" footer="0.3"/>
  <pageSetup orientation="portrait" horizontalDpi="4294967295" verticalDpi="4294967295"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9CD4C5EABD0F4DACBBD2D9CBF435F8" ma:contentTypeVersion="16" ma:contentTypeDescription="Create a new document." ma:contentTypeScope="" ma:versionID="4a1f1ae04dc29e6f1cc1774533c168dc">
  <xsd:schema xmlns:xsd="http://www.w3.org/2001/XMLSchema" xmlns:xs="http://www.w3.org/2001/XMLSchema" xmlns:p="http://schemas.microsoft.com/office/2006/metadata/properties" xmlns:ns2="5c2d6e01-838b-48e1-acef-39935d7c4076" xmlns:ns3="7176d8be-3656-4980-bf7e-37dedbf755bd" targetNamespace="http://schemas.microsoft.com/office/2006/metadata/properties" ma:root="true" ma:fieldsID="c204988ca2322939f7373c51b16c1024" ns2:_="" ns3:_="">
    <xsd:import namespace="5c2d6e01-838b-48e1-acef-39935d7c4076"/>
    <xsd:import namespace="7176d8be-3656-4980-bf7e-37dedbf755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2d6e01-838b-48e1-acef-39935d7c4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1c4749-7128-4ab6-abe6-e37196bc730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176d8be-3656-4980-bf7e-37dedbf755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3087c0c-67d2-4508-96c9-2b540fd20a73}" ma:internalName="TaxCatchAll" ma:showField="CatchAllData" ma:web="7176d8be-3656-4980-bf7e-37dedbf755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2d6e01-838b-48e1-acef-39935d7c4076">
      <Terms xmlns="http://schemas.microsoft.com/office/infopath/2007/PartnerControls"/>
    </lcf76f155ced4ddcb4097134ff3c332f>
    <TaxCatchAll xmlns="7176d8be-3656-4980-bf7e-37dedbf755bd" xsi:nil="true"/>
  </documentManagement>
</p:properties>
</file>

<file path=customXml/itemProps1.xml><?xml version="1.0" encoding="utf-8"?>
<ds:datastoreItem xmlns:ds="http://schemas.openxmlformats.org/officeDocument/2006/customXml" ds:itemID="{DF8B77CE-3B4D-4FE2-A51F-2B8BC0F3FBE4}">
  <ds:schemaRefs>
    <ds:schemaRef ds:uri="http://schemas.microsoft.com/sharepoint/v3/contenttype/forms"/>
  </ds:schemaRefs>
</ds:datastoreItem>
</file>

<file path=customXml/itemProps2.xml><?xml version="1.0" encoding="utf-8"?>
<ds:datastoreItem xmlns:ds="http://schemas.openxmlformats.org/officeDocument/2006/customXml" ds:itemID="{273CF971-024F-48A6-AAE7-78B096EF12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2d6e01-838b-48e1-acef-39935d7c4076"/>
    <ds:schemaRef ds:uri="7176d8be-3656-4980-bf7e-37dedbf755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70E3E1-5D44-4C13-9E84-36824BBB76E6}">
  <ds:schemaRefs>
    <ds:schemaRef ds:uri="http://schemas.microsoft.com/office/2006/metadata/properties"/>
    <ds:schemaRef ds:uri="http://schemas.microsoft.com/office/infopath/2007/PartnerControls"/>
    <ds:schemaRef ds:uri="5c2d6e01-838b-48e1-acef-39935d7c4076"/>
    <ds:schemaRef ds:uri="7176d8be-3656-4980-bf7e-37dedbf755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Pivot Table</vt:lpstr>
      <vt:lpstr>QuoteTool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Slaughter</dc:creator>
  <cp:lastModifiedBy>Joseph Slaughter</cp:lastModifiedBy>
  <dcterms:created xsi:type="dcterms:W3CDTF">2022-01-19T03:37:59Z</dcterms:created>
  <dcterms:modified xsi:type="dcterms:W3CDTF">2022-10-13T22:12:17Z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0x010100FD9CD4C5EABD0F4DACBBD2D9CBF435F8</vt:lpwstr>
  </property>
  <property fmtid="{D5CDD505-2E9C-101B-9397-08002B2CF9AE}" pid="3" name="MediaServiceImageTags">
    <vt:lpwstr/>
  </property>
</Properties>
</file>