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7016\Desktop\"/>
    </mc:Choice>
  </mc:AlternateContent>
  <xr:revisionPtr revIDLastSave="0" documentId="8_{747F1009-9BA6-4444-BE99-C8DE8AF11BC5}" xr6:coauthVersionLast="47" xr6:coauthVersionMax="47" xr10:uidLastSave="{00000000-0000-0000-0000-000000000000}"/>
  <bookViews>
    <workbookView xWindow="-108" yWindow="-108" windowWidth="19656" windowHeight="12456" xr2:uid="{A92FDE48-8D7F-494D-9372-237931310E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1" l="1"/>
  <c r="C6" i="1" s="1"/>
  <c r="B6" i="1"/>
  <c r="D6" i="1" s="1"/>
  <c r="A7" i="1"/>
  <c r="C7" i="1" s="1"/>
  <c r="B7" i="1"/>
  <c r="D7" i="1" s="1"/>
  <c r="A8" i="1"/>
  <c r="C8" i="1" s="1"/>
  <c r="B8" i="1"/>
  <c r="D8" i="1" s="1"/>
  <c r="A9" i="1"/>
  <c r="C9" i="1" s="1"/>
  <c r="B9" i="1"/>
  <c r="D9" i="1" s="1"/>
  <c r="A10" i="1"/>
  <c r="C10" i="1" s="1"/>
  <c r="B10" i="1"/>
  <c r="D10" i="1" s="1"/>
  <c r="A11" i="1"/>
  <c r="C11" i="1" s="1"/>
  <c r="B11" i="1"/>
  <c r="D11" i="1" s="1"/>
  <c r="A12" i="1"/>
  <c r="C12" i="1" s="1"/>
  <c r="B12" i="1"/>
  <c r="D12" i="1" s="1"/>
  <c r="A13" i="1"/>
  <c r="C13" i="1" s="1"/>
  <c r="B13" i="1"/>
  <c r="D13" i="1" s="1"/>
  <c r="A14" i="1"/>
  <c r="C14" i="1" s="1"/>
  <c r="B14" i="1"/>
  <c r="D14" i="1" s="1"/>
  <c r="A15" i="1"/>
  <c r="C15" i="1" s="1"/>
  <c r="B15" i="1"/>
  <c r="D15" i="1" s="1"/>
  <c r="A16" i="1"/>
  <c r="C16" i="1" s="1"/>
  <c r="B16" i="1"/>
  <c r="D16" i="1" s="1"/>
  <c r="A17" i="1"/>
  <c r="C17" i="1" s="1"/>
  <c r="B17" i="1"/>
  <c r="D17" i="1" s="1"/>
  <c r="A18" i="1"/>
  <c r="C18" i="1" s="1"/>
  <c r="B18" i="1"/>
  <c r="D18" i="1" s="1"/>
  <c r="A19" i="1"/>
  <c r="C19" i="1" s="1"/>
  <c r="B19" i="1"/>
  <c r="D19" i="1" s="1"/>
  <c r="A20" i="1"/>
  <c r="C20" i="1" s="1"/>
  <c r="B20" i="1"/>
  <c r="D20" i="1" s="1"/>
  <c r="A21" i="1"/>
  <c r="C21" i="1" s="1"/>
  <c r="B21" i="1"/>
  <c r="D21" i="1" s="1"/>
  <c r="A22" i="1"/>
  <c r="C22" i="1" s="1"/>
  <c r="B22" i="1"/>
  <c r="D22" i="1" s="1"/>
  <c r="A23" i="1"/>
  <c r="C23" i="1" s="1"/>
  <c r="B23" i="1"/>
  <c r="D23" i="1" s="1"/>
  <c r="A24" i="1"/>
  <c r="C24" i="1" s="1"/>
  <c r="B24" i="1"/>
  <c r="D24" i="1" s="1"/>
  <c r="A25" i="1"/>
  <c r="C25" i="1" s="1"/>
  <c r="B25" i="1"/>
  <c r="D25" i="1" s="1"/>
  <c r="A26" i="1"/>
  <c r="C26" i="1" s="1"/>
  <c r="B26" i="1"/>
  <c r="D26" i="1" s="1"/>
  <c r="A27" i="1"/>
  <c r="C27" i="1" s="1"/>
  <c r="B27" i="1"/>
  <c r="D27" i="1" s="1"/>
  <c r="A28" i="1"/>
  <c r="C28" i="1" s="1"/>
  <c r="B28" i="1"/>
  <c r="D28" i="1" s="1"/>
  <c r="A29" i="1"/>
  <c r="C29" i="1" s="1"/>
  <c r="B29" i="1"/>
  <c r="D29" i="1" s="1"/>
  <c r="A30" i="1"/>
  <c r="C30" i="1" s="1"/>
  <c r="B30" i="1"/>
  <c r="D30" i="1" s="1"/>
  <c r="A31" i="1"/>
  <c r="C31" i="1" s="1"/>
  <c r="B31" i="1"/>
  <c r="D31" i="1" s="1"/>
  <c r="A32" i="1"/>
  <c r="C32" i="1" s="1"/>
  <c r="B32" i="1"/>
  <c r="D32" i="1" s="1"/>
  <c r="A33" i="1"/>
  <c r="C33" i="1" s="1"/>
  <c r="B33" i="1"/>
  <c r="D33" i="1" s="1"/>
  <c r="A34" i="1"/>
  <c r="C34" i="1" s="1"/>
  <c r="B34" i="1"/>
  <c r="D34" i="1" s="1"/>
  <c r="A35" i="1"/>
  <c r="C35" i="1" s="1"/>
  <c r="B35" i="1"/>
  <c r="D35" i="1" s="1"/>
  <c r="A36" i="1"/>
  <c r="C36" i="1" s="1"/>
  <c r="B36" i="1"/>
  <c r="D36" i="1" s="1"/>
  <c r="A37" i="1"/>
  <c r="C37" i="1" s="1"/>
  <c r="B37" i="1"/>
  <c r="D37" i="1" s="1"/>
  <c r="A38" i="1"/>
  <c r="C38" i="1" s="1"/>
  <c r="B38" i="1"/>
  <c r="D38" i="1" s="1"/>
  <c r="A39" i="1"/>
  <c r="C39" i="1" s="1"/>
  <c r="B39" i="1"/>
  <c r="D39" i="1" s="1"/>
  <c r="A40" i="1"/>
  <c r="C40" i="1" s="1"/>
  <c r="B40" i="1"/>
  <c r="D40" i="1" s="1"/>
  <c r="A41" i="1"/>
  <c r="C41" i="1" s="1"/>
  <c r="B41" i="1"/>
  <c r="D41" i="1" s="1"/>
  <c r="A42" i="1"/>
  <c r="C42" i="1" s="1"/>
  <c r="B42" i="1"/>
  <c r="D42" i="1" s="1"/>
  <c r="A43" i="1"/>
  <c r="C43" i="1" s="1"/>
  <c r="B43" i="1"/>
  <c r="D43" i="1" s="1"/>
  <c r="A44" i="1"/>
  <c r="C44" i="1" s="1"/>
  <c r="B44" i="1"/>
  <c r="D44" i="1" s="1"/>
  <c r="A45" i="1"/>
  <c r="C45" i="1" s="1"/>
  <c r="B45" i="1"/>
  <c r="D45" i="1" s="1"/>
  <c r="A46" i="1"/>
  <c r="C46" i="1" s="1"/>
  <c r="B46" i="1"/>
  <c r="D46" i="1" s="1"/>
  <c r="A47" i="1"/>
  <c r="C47" i="1" s="1"/>
  <c r="B47" i="1"/>
  <c r="D47" i="1" s="1"/>
  <c r="A48" i="1"/>
  <c r="C48" i="1" s="1"/>
  <c r="B48" i="1"/>
  <c r="D48" i="1" s="1"/>
  <c r="A49" i="1"/>
  <c r="C49" i="1" s="1"/>
  <c r="B49" i="1"/>
  <c r="D49" i="1" s="1"/>
  <c r="A50" i="1"/>
  <c r="C50" i="1" s="1"/>
  <c r="B50" i="1"/>
  <c r="D50" i="1" s="1"/>
  <c r="A51" i="1"/>
  <c r="C51" i="1" s="1"/>
  <c r="B51" i="1"/>
  <c r="D51" i="1" s="1"/>
  <c r="A52" i="1"/>
  <c r="C52" i="1" s="1"/>
  <c r="B52" i="1"/>
  <c r="D52" i="1" s="1"/>
  <c r="A53" i="1"/>
  <c r="C53" i="1" s="1"/>
  <c r="B53" i="1"/>
  <c r="D53" i="1" s="1"/>
  <c r="A54" i="1"/>
  <c r="C54" i="1" s="1"/>
  <c r="B54" i="1"/>
  <c r="D54" i="1" s="1"/>
  <c r="A55" i="1"/>
  <c r="C55" i="1" s="1"/>
  <c r="B55" i="1"/>
  <c r="D55" i="1" s="1"/>
  <c r="A56" i="1"/>
  <c r="C56" i="1" s="1"/>
  <c r="B56" i="1"/>
  <c r="D56" i="1" s="1"/>
  <c r="A57" i="1"/>
  <c r="C57" i="1" s="1"/>
  <c r="B57" i="1"/>
  <c r="D57" i="1" s="1"/>
  <c r="A58" i="1"/>
  <c r="C58" i="1" s="1"/>
  <c r="B58" i="1"/>
  <c r="D58" i="1" s="1"/>
  <c r="A59" i="1"/>
  <c r="C59" i="1" s="1"/>
  <c r="B59" i="1"/>
  <c r="D59" i="1" s="1"/>
  <c r="A60" i="1"/>
  <c r="C60" i="1" s="1"/>
  <c r="B60" i="1"/>
  <c r="D60" i="1" s="1"/>
  <c r="A61" i="1"/>
  <c r="C61" i="1" s="1"/>
  <c r="B61" i="1"/>
  <c r="D61" i="1" s="1"/>
  <c r="A62" i="1"/>
  <c r="C62" i="1" s="1"/>
  <c r="B62" i="1"/>
  <c r="D62" i="1" s="1"/>
  <c r="A63" i="1"/>
  <c r="C63" i="1" s="1"/>
  <c r="B63" i="1"/>
  <c r="D63" i="1" s="1"/>
  <c r="A64" i="1"/>
  <c r="C64" i="1" s="1"/>
  <c r="B64" i="1"/>
  <c r="D64" i="1" s="1"/>
  <c r="A65" i="1"/>
  <c r="C65" i="1" s="1"/>
  <c r="B65" i="1"/>
  <c r="D65" i="1" s="1"/>
  <c r="A66" i="1"/>
  <c r="C66" i="1" s="1"/>
  <c r="B66" i="1"/>
  <c r="D66" i="1" s="1"/>
  <c r="A67" i="1"/>
  <c r="C67" i="1" s="1"/>
  <c r="B67" i="1"/>
  <c r="D67" i="1" s="1"/>
  <c r="A68" i="1"/>
  <c r="C68" i="1" s="1"/>
  <c r="B68" i="1"/>
  <c r="D68" i="1" s="1"/>
  <c r="A69" i="1"/>
  <c r="C69" i="1" s="1"/>
  <c r="B69" i="1"/>
  <c r="D69" i="1" s="1"/>
  <c r="A70" i="1"/>
  <c r="C70" i="1" s="1"/>
  <c r="B70" i="1"/>
  <c r="D70" i="1" s="1"/>
  <c r="A71" i="1"/>
  <c r="C71" i="1" s="1"/>
  <c r="B71" i="1"/>
  <c r="D71" i="1" s="1"/>
  <c r="A72" i="1"/>
  <c r="C72" i="1" s="1"/>
  <c r="B72" i="1"/>
  <c r="D72" i="1" s="1"/>
  <c r="A73" i="1"/>
  <c r="C73" i="1" s="1"/>
  <c r="B73" i="1"/>
  <c r="D73" i="1" s="1"/>
  <c r="A74" i="1"/>
  <c r="C74" i="1" s="1"/>
  <c r="B74" i="1"/>
  <c r="D74" i="1" s="1"/>
  <c r="A75" i="1"/>
  <c r="C75" i="1" s="1"/>
  <c r="B75" i="1"/>
  <c r="D75" i="1" s="1"/>
  <c r="A76" i="1"/>
  <c r="C76" i="1" s="1"/>
  <c r="B76" i="1"/>
  <c r="D76" i="1" s="1"/>
  <c r="A77" i="1"/>
  <c r="C77" i="1" s="1"/>
  <c r="B77" i="1"/>
  <c r="D77" i="1" s="1"/>
  <c r="A78" i="1"/>
  <c r="C78" i="1" s="1"/>
  <c r="B78" i="1"/>
  <c r="D78" i="1" s="1"/>
  <c r="A79" i="1"/>
  <c r="C79" i="1" s="1"/>
  <c r="B79" i="1"/>
  <c r="D79" i="1" s="1"/>
  <c r="A80" i="1"/>
  <c r="C80" i="1" s="1"/>
  <c r="B80" i="1"/>
  <c r="D80" i="1" s="1"/>
  <c r="A81" i="1"/>
  <c r="C81" i="1" s="1"/>
  <c r="B81" i="1"/>
  <c r="D81" i="1" s="1"/>
  <c r="A82" i="1"/>
  <c r="C82" i="1" s="1"/>
  <c r="B82" i="1"/>
  <c r="D82" i="1" s="1"/>
  <c r="A83" i="1"/>
  <c r="C83" i="1" s="1"/>
  <c r="B83" i="1"/>
  <c r="D83" i="1" s="1"/>
  <c r="A84" i="1"/>
  <c r="C84" i="1" s="1"/>
  <c r="B84" i="1"/>
  <c r="D84" i="1" s="1"/>
  <c r="A85" i="1"/>
  <c r="C85" i="1" s="1"/>
  <c r="B85" i="1"/>
  <c r="D85" i="1" s="1"/>
  <c r="A86" i="1"/>
  <c r="C86" i="1" s="1"/>
  <c r="B86" i="1"/>
  <c r="D86" i="1" s="1"/>
  <c r="A87" i="1"/>
  <c r="C87" i="1" s="1"/>
  <c r="B87" i="1"/>
  <c r="D87" i="1" s="1"/>
  <c r="A88" i="1"/>
  <c r="C88" i="1" s="1"/>
  <c r="B88" i="1"/>
  <c r="D88" i="1" s="1"/>
  <c r="A89" i="1"/>
  <c r="C89" i="1" s="1"/>
  <c r="B89" i="1"/>
  <c r="D89" i="1" s="1"/>
  <c r="A90" i="1"/>
  <c r="C90" i="1" s="1"/>
  <c r="B90" i="1"/>
  <c r="D90" i="1" s="1"/>
  <c r="A91" i="1"/>
  <c r="C91" i="1" s="1"/>
  <c r="B91" i="1"/>
  <c r="D91" i="1" s="1"/>
  <c r="A92" i="1"/>
  <c r="C92" i="1" s="1"/>
  <c r="B92" i="1"/>
  <c r="D92" i="1" s="1"/>
  <c r="A93" i="1"/>
  <c r="C93" i="1" s="1"/>
  <c r="B93" i="1"/>
  <c r="D93" i="1" s="1"/>
  <c r="A94" i="1"/>
  <c r="C94" i="1" s="1"/>
  <c r="B94" i="1"/>
  <c r="D94" i="1" s="1"/>
  <c r="A95" i="1"/>
  <c r="C95" i="1" s="1"/>
  <c r="B95" i="1"/>
  <c r="D95" i="1" s="1"/>
  <c r="A96" i="1"/>
  <c r="C96" i="1" s="1"/>
  <c r="B96" i="1"/>
  <c r="D96" i="1" s="1"/>
  <c r="A97" i="1"/>
  <c r="C97" i="1" s="1"/>
  <c r="B97" i="1"/>
  <c r="D97" i="1" s="1"/>
  <c r="A98" i="1"/>
  <c r="C98" i="1" s="1"/>
  <c r="B98" i="1"/>
  <c r="D98" i="1" s="1"/>
  <c r="A99" i="1"/>
  <c r="C99" i="1" s="1"/>
  <c r="B99" i="1"/>
  <c r="D99" i="1" s="1"/>
  <c r="A100" i="1"/>
  <c r="C100" i="1" s="1"/>
  <c r="B100" i="1"/>
  <c r="D100" i="1" s="1"/>
  <c r="A101" i="1"/>
  <c r="C101" i="1" s="1"/>
  <c r="B101" i="1"/>
  <c r="D101" i="1" s="1"/>
  <c r="B5" i="1"/>
  <c r="D5" i="1" s="1"/>
  <c r="A5" i="1"/>
  <c r="C5" i="1" s="1"/>
  <c r="B4" i="1"/>
  <c r="D4" i="1" s="1"/>
  <c r="A4" i="1"/>
  <c r="B3" i="1"/>
  <c r="D3" i="1" s="1"/>
  <c r="A3" i="1"/>
  <c r="B2" i="1"/>
  <c r="D2" i="1" s="1"/>
  <c r="A2" i="1"/>
  <c r="F14" i="1" l="1"/>
  <c r="I6" i="1"/>
  <c r="F62" i="1"/>
  <c r="F7" i="1"/>
  <c r="F49" i="1"/>
  <c r="I78" i="1"/>
  <c r="I86" i="1"/>
  <c r="I93" i="1"/>
  <c r="E96" i="1"/>
  <c r="F65" i="1"/>
  <c r="H60" i="1"/>
  <c r="F78" i="1"/>
  <c r="H52" i="1"/>
  <c r="F38" i="1"/>
  <c r="I20" i="1"/>
  <c r="H92" i="1"/>
  <c r="E18" i="1"/>
  <c r="E94" i="1"/>
  <c r="F54" i="1"/>
  <c r="I23" i="1"/>
  <c r="H68" i="1"/>
  <c r="F73" i="1"/>
  <c r="E47" i="1"/>
  <c r="I43" i="1"/>
  <c r="E17" i="1"/>
  <c r="H86" i="1"/>
  <c r="I59" i="1"/>
  <c r="E56" i="1"/>
  <c r="I28" i="1"/>
  <c r="F80" i="1"/>
  <c r="E98" i="1"/>
  <c r="I75" i="1"/>
  <c r="E55" i="1"/>
  <c r="H88" i="1"/>
  <c r="H100" i="1"/>
  <c r="E97" i="1"/>
  <c r="F57" i="1"/>
  <c r="F46" i="1"/>
  <c r="E65" i="1"/>
  <c r="E63" i="1"/>
  <c r="I77" i="1"/>
  <c r="E73" i="1"/>
  <c r="E25" i="1"/>
  <c r="F18" i="1"/>
  <c r="H6" i="1"/>
  <c r="H47" i="1"/>
  <c r="E89" i="1"/>
  <c r="H84" i="1"/>
  <c r="H76" i="1"/>
  <c r="H70" i="1"/>
  <c r="H55" i="1"/>
  <c r="H44" i="1"/>
  <c r="F41" i="1"/>
  <c r="I12" i="1"/>
  <c r="E33" i="1"/>
  <c r="F33" i="1"/>
  <c r="E39" i="1"/>
  <c r="H96" i="1"/>
  <c r="E81" i="1"/>
  <c r="F70" i="1"/>
  <c r="I101" i="1"/>
  <c r="F81" i="1"/>
  <c r="H39" i="1"/>
  <c r="E64" i="1"/>
  <c r="H94" i="1"/>
  <c r="F89" i="1"/>
  <c r="F86" i="1"/>
  <c r="E78" i="1"/>
  <c r="G78" i="1" s="1"/>
  <c r="E66" i="1"/>
  <c r="I51" i="1"/>
  <c r="F34" i="1"/>
  <c r="I94" i="1"/>
  <c r="F94" i="1"/>
  <c r="I70" i="1"/>
  <c r="H63" i="1"/>
  <c r="F25" i="1"/>
  <c r="H12" i="1"/>
  <c r="F82" i="1"/>
  <c r="H72" i="1"/>
  <c r="E48" i="1"/>
  <c r="E99" i="1"/>
  <c r="F99" i="1"/>
  <c r="H99" i="1"/>
  <c r="I99" i="1"/>
  <c r="E67" i="1"/>
  <c r="F67" i="1"/>
  <c r="H67" i="1"/>
  <c r="I67" i="1"/>
  <c r="F90" i="1"/>
  <c r="E90" i="1"/>
  <c r="F50" i="1"/>
  <c r="H50" i="1"/>
  <c r="I50" i="1"/>
  <c r="E88" i="1"/>
  <c r="E80" i="1"/>
  <c r="H80" i="1"/>
  <c r="I80" i="1"/>
  <c r="E72" i="1"/>
  <c r="F71" i="1"/>
  <c r="I71" i="1"/>
  <c r="F8" i="1"/>
  <c r="H8" i="1"/>
  <c r="I8" i="1"/>
  <c r="E8" i="1"/>
  <c r="H97" i="1"/>
  <c r="I97" i="1"/>
  <c r="H85" i="1"/>
  <c r="E85" i="1"/>
  <c r="F85" i="1"/>
  <c r="F79" i="1"/>
  <c r="I79" i="1"/>
  <c r="E75" i="1"/>
  <c r="F75" i="1"/>
  <c r="H75" i="1"/>
  <c r="H69" i="1"/>
  <c r="E69" i="1"/>
  <c r="F69" i="1"/>
  <c r="H65" i="1"/>
  <c r="I65" i="1"/>
  <c r="H62" i="1"/>
  <c r="E62" i="1"/>
  <c r="G62" i="1" s="1"/>
  <c r="E57" i="1"/>
  <c r="H57" i="1"/>
  <c r="I57" i="1"/>
  <c r="H54" i="1"/>
  <c r="E54" i="1"/>
  <c r="E49" i="1"/>
  <c r="G49" i="1" s="1"/>
  <c r="H49" i="1"/>
  <c r="I49" i="1"/>
  <c r="H46" i="1"/>
  <c r="E46" i="1"/>
  <c r="E41" i="1"/>
  <c r="H41" i="1"/>
  <c r="I41" i="1"/>
  <c r="H38" i="1"/>
  <c r="E38" i="1"/>
  <c r="E35" i="1"/>
  <c r="F35" i="1"/>
  <c r="H35" i="1"/>
  <c r="I35" i="1"/>
  <c r="H30" i="1"/>
  <c r="I30" i="1"/>
  <c r="E30" i="1"/>
  <c r="F30" i="1"/>
  <c r="E27" i="1"/>
  <c r="F27" i="1"/>
  <c r="H27" i="1"/>
  <c r="I27" i="1"/>
  <c r="H14" i="1"/>
  <c r="I14" i="1"/>
  <c r="E14" i="1"/>
  <c r="G14" i="1" s="1"/>
  <c r="E11" i="1"/>
  <c r="I11" i="1"/>
  <c r="F11" i="1"/>
  <c r="H11" i="1"/>
  <c r="F74" i="1"/>
  <c r="H74" i="1"/>
  <c r="I74" i="1"/>
  <c r="H77" i="1"/>
  <c r="E77" i="1"/>
  <c r="F77" i="1"/>
  <c r="E34" i="1"/>
  <c r="H26" i="1"/>
  <c r="H22" i="1"/>
  <c r="I22" i="1"/>
  <c r="E22" i="1"/>
  <c r="F22" i="1"/>
  <c r="E19" i="1"/>
  <c r="F19" i="1"/>
  <c r="H19" i="1"/>
  <c r="I19" i="1"/>
  <c r="F95" i="1"/>
  <c r="I95" i="1"/>
  <c r="F42" i="1"/>
  <c r="H42" i="1"/>
  <c r="I42" i="1"/>
  <c r="F31" i="1"/>
  <c r="H31" i="1"/>
  <c r="I31" i="1"/>
  <c r="E31" i="1"/>
  <c r="F87" i="1"/>
  <c r="I87" i="1"/>
  <c r="I100" i="1"/>
  <c r="E100" i="1"/>
  <c r="F100" i="1"/>
  <c r="H89" i="1"/>
  <c r="I89" i="1"/>
  <c r="H73" i="1"/>
  <c r="I73" i="1"/>
  <c r="H98" i="1"/>
  <c r="H87" i="1"/>
  <c r="I84" i="1"/>
  <c r="E84" i="1"/>
  <c r="F84" i="1"/>
  <c r="E82" i="1"/>
  <c r="H81" i="1"/>
  <c r="I81" i="1"/>
  <c r="H78" i="1"/>
  <c r="H71" i="1"/>
  <c r="I68" i="1"/>
  <c r="E68" i="1"/>
  <c r="F68" i="1"/>
  <c r="H37" i="1"/>
  <c r="I37" i="1"/>
  <c r="E37" i="1"/>
  <c r="F37" i="1"/>
  <c r="H34" i="1"/>
  <c r="H29" i="1"/>
  <c r="I29" i="1"/>
  <c r="E29" i="1"/>
  <c r="F29" i="1"/>
  <c r="E26" i="1"/>
  <c r="F26" i="1"/>
  <c r="H13" i="1"/>
  <c r="I13" i="1"/>
  <c r="E13" i="1"/>
  <c r="F13" i="1"/>
  <c r="E10" i="1"/>
  <c r="F10" i="1"/>
  <c r="H10" i="1"/>
  <c r="I10" i="1"/>
  <c r="H7" i="1"/>
  <c r="I7" i="1"/>
  <c r="E7" i="1"/>
  <c r="G7" i="1" s="1"/>
  <c r="H90" i="1"/>
  <c r="H79" i="1"/>
  <c r="I76" i="1"/>
  <c r="E76" i="1"/>
  <c r="F76" i="1"/>
  <c r="E74" i="1"/>
  <c r="H61" i="1"/>
  <c r="I61" i="1"/>
  <c r="E61" i="1"/>
  <c r="F61" i="1"/>
  <c r="E59" i="1"/>
  <c r="F59" i="1"/>
  <c r="H59" i="1"/>
  <c r="H53" i="1"/>
  <c r="I53" i="1"/>
  <c r="E53" i="1"/>
  <c r="F53" i="1"/>
  <c r="E51" i="1"/>
  <c r="F51" i="1"/>
  <c r="H51" i="1"/>
  <c r="H45" i="1"/>
  <c r="I45" i="1"/>
  <c r="E45" i="1"/>
  <c r="F45" i="1"/>
  <c r="E43" i="1"/>
  <c r="F43" i="1"/>
  <c r="H43" i="1"/>
  <c r="I36" i="1"/>
  <c r="E36" i="1"/>
  <c r="F36" i="1"/>
  <c r="H36" i="1"/>
  <c r="E24" i="1"/>
  <c r="F24" i="1"/>
  <c r="H24" i="1"/>
  <c r="I24" i="1"/>
  <c r="H21" i="1"/>
  <c r="I21" i="1"/>
  <c r="E21" i="1"/>
  <c r="F21" i="1"/>
  <c r="E16" i="1"/>
  <c r="F16" i="1"/>
  <c r="H16" i="1"/>
  <c r="I16" i="1"/>
  <c r="H101" i="1"/>
  <c r="E101" i="1"/>
  <c r="F101" i="1"/>
  <c r="E91" i="1"/>
  <c r="F91" i="1"/>
  <c r="H91" i="1"/>
  <c r="F58" i="1"/>
  <c r="H58" i="1"/>
  <c r="I58" i="1"/>
  <c r="H95" i="1"/>
  <c r="E95" i="1"/>
  <c r="F96" i="1"/>
  <c r="I91" i="1"/>
  <c r="E87" i="1"/>
  <c r="E86" i="1"/>
  <c r="H82" i="1"/>
  <c r="E71" i="1"/>
  <c r="E70" i="1"/>
  <c r="G70" i="1" s="1"/>
  <c r="F64" i="1"/>
  <c r="H64" i="1"/>
  <c r="F63" i="1"/>
  <c r="G63" i="1" s="1"/>
  <c r="I63" i="1"/>
  <c r="E58" i="1"/>
  <c r="G58" i="1" s="1"/>
  <c r="F56" i="1"/>
  <c r="G56" i="1" s="1"/>
  <c r="H56" i="1"/>
  <c r="F55" i="1"/>
  <c r="I55" i="1"/>
  <c r="E50" i="1"/>
  <c r="F48" i="1"/>
  <c r="G48" i="1" s="1"/>
  <c r="H48" i="1"/>
  <c r="F47" i="1"/>
  <c r="I47" i="1"/>
  <c r="E42" i="1"/>
  <c r="F40" i="1"/>
  <c r="H40" i="1"/>
  <c r="F39" i="1"/>
  <c r="I39" i="1"/>
  <c r="E32" i="1"/>
  <c r="F32" i="1"/>
  <c r="H32" i="1"/>
  <c r="I32" i="1"/>
  <c r="H93" i="1"/>
  <c r="E93" i="1"/>
  <c r="F93" i="1"/>
  <c r="E83" i="1"/>
  <c r="F83" i="1"/>
  <c r="H83" i="1"/>
  <c r="F98" i="1"/>
  <c r="I98" i="1"/>
  <c r="I92" i="1"/>
  <c r="E92" i="1"/>
  <c r="F92" i="1"/>
  <c r="F97" i="1"/>
  <c r="F88" i="1"/>
  <c r="I85" i="1"/>
  <c r="I83" i="1"/>
  <c r="E79" i="1"/>
  <c r="F72" i="1"/>
  <c r="I69" i="1"/>
  <c r="F66" i="1"/>
  <c r="H66" i="1"/>
  <c r="I66" i="1"/>
  <c r="I62" i="1"/>
  <c r="I60" i="1"/>
  <c r="E60" i="1"/>
  <c r="F60" i="1"/>
  <c r="I54" i="1"/>
  <c r="I52" i="1"/>
  <c r="E52" i="1"/>
  <c r="F52" i="1"/>
  <c r="I46" i="1"/>
  <c r="I44" i="1"/>
  <c r="E44" i="1"/>
  <c r="F44" i="1"/>
  <c r="E40" i="1"/>
  <c r="I38" i="1"/>
  <c r="F23" i="1"/>
  <c r="H23" i="1"/>
  <c r="E23" i="1"/>
  <c r="F15" i="1"/>
  <c r="H15" i="1"/>
  <c r="I15" i="1"/>
  <c r="E15" i="1"/>
  <c r="E9" i="1"/>
  <c r="F9" i="1"/>
  <c r="H9" i="1"/>
  <c r="I9" i="1"/>
  <c r="H28" i="1"/>
  <c r="H20" i="1"/>
  <c r="I90" i="1"/>
  <c r="I82" i="1"/>
  <c r="I34" i="1"/>
  <c r="I26" i="1"/>
  <c r="I18" i="1"/>
  <c r="I33" i="1"/>
  <c r="F28" i="1"/>
  <c r="I25" i="1"/>
  <c r="F20" i="1"/>
  <c r="H18" i="1"/>
  <c r="I17" i="1"/>
  <c r="F12" i="1"/>
  <c r="F6" i="1"/>
  <c r="I96" i="1"/>
  <c r="I88" i="1"/>
  <c r="I72" i="1"/>
  <c r="I64" i="1"/>
  <c r="I56" i="1"/>
  <c r="I48" i="1"/>
  <c r="I40" i="1"/>
  <c r="H33" i="1"/>
  <c r="E28" i="1"/>
  <c r="H25" i="1"/>
  <c r="E20" i="1"/>
  <c r="H17" i="1"/>
  <c r="E12" i="1"/>
  <c r="E6" i="1"/>
  <c r="F17" i="1"/>
  <c r="H5" i="1"/>
  <c r="I5" i="1"/>
  <c r="F5" i="1"/>
  <c r="C4" i="1"/>
  <c r="C3" i="1"/>
  <c r="E5" i="1"/>
  <c r="C2" i="1"/>
  <c r="I2" i="1" s="1"/>
  <c r="G80" i="1" l="1"/>
  <c r="G79" i="1"/>
  <c r="G98" i="1"/>
  <c r="G47" i="1"/>
  <c r="G86" i="1"/>
  <c r="G96" i="1"/>
  <c r="G92" i="1"/>
  <c r="G64" i="1"/>
  <c r="G54" i="1"/>
  <c r="G71" i="1"/>
  <c r="G25" i="1"/>
  <c r="G18" i="1"/>
  <c r="G46" i="1"/>
  <c r="G73" i="1"/>
  <c r="G97" i="1"/>
  <c r="G38" i="1"/>
  <c r="G42" i="1"/>
  <c r="G89" i="1"/>
  <c r="G65" i="1"/>
  <c r="G87" i="1"/>
  <c r="G57" i="1"/>
  <c r="G52" i="1"/>
  <c r="G94" i="1"/>
  <c r="G45" i="1"/>
  <c r="G17" i="1"/>
  <c r="G66" i="1"/>
  <c r="G39" i="1"/>
  <c r="G95" i="1"/>
  <c r="G81" i="1"/>
  <c r="G55" i="1"/>
  <c r="G74" i="1"/>
  <c r="G23" i="1"/>
  <c r="G41" i="1"/>
  <c r="G101" i="1"/>
  <c r="G21" i="1"/>
  <c r="G13" i="1"/>
  <c r="G100" i="1"/>
  <c r="G19" i="1"/>
  <c r="G90" i="1"/>
  <c r="G76" i="1"/>
  <c r="G22" i="1"/>
  <c r="G30" i="1"/>
  <c r="G31" i="1"/>
  <c r="G6" i="1"/>
  <c r="G82" i="1"/>
  <c r="G69" i="1"/>
  <c r="G28" i="1"/>
  <c r="G15" i="1"/>
  <c r="G40" i="1"/>
  <c r="G50" i="1"/>
  <c r="G34" i="1"/>
  <c r="G33" i="1"/>
  <c r="G36" i="1"/>
  <c r="G85" i="1"/>
  <c r="G9" i="1"/>
  <c r="G83" i="1"/>
  <c r="G32" i="1"/>
  <c r="G59" i="1"/>
  <c r="G37" i="1"/>
  <c r="G27" i="1"/>
  <c r="G35" i="1"/>
  <c r="G72" i="1"/>
  <c r="G67" i="1"/>
  <c r="G12" i="1"/>
  <c r="G51" i="1"/>
  <c r="G26" i="1"/>
  <c r="G77" i="1"/>
  <c r="G11" i="1"/>
  <c r="G75" i="1"/>
  <c r="G93" i="1"/>
  <c r="G16" i="1"/>
  <c r="G43" i="1"/>
  <c r="G61" i="1"/>
  <c r="G8" i="1"/>
  <c r="G20" i="1"/>
  <c r="G44" i="1"/>
  <c r="G60" i="1"/>
  <c r="G91" i="1"/>
  <c r="G24" i="1"/>
  <c r="G53" i="1"/>
  <c r="G10" i="1"/>
  <c r="G29" i="1"/>
  <c r="G68" i="1"/>
  <c r="G84" i="1"/>
  <c r="G88" i="1"/>
  <c r="G99" i="1"/>
  <c r="G5" i="1"/>
  <c r="H3" i="1"/>
  <c r="I3" i="1"/>
  <c r="H2" i="1"/>
  <c r="H4" i="1"/>
  <c r="I4" i="1"/>
  <c r="E2" i="1"/>
  <c r="F2" i="1"/>
  <c r="E4" i="1"/>
  <c r="F4" i="1"/>
  <c r="E3" i="1"/>
  <c r="F3" i="1"/>
  <c r="N3" i="1" l="1"/>
  <c r="N2" i="1"/>
  <c r="N1" i="1"/>
  <c r="G2" i="1"/>
  <c r="K2" i="1"/>
  <c r="K1" i="1"/>
  <c r="K5" i="1"/>
  <c r="K4" i="1"/>
  <c r="G4" i="1"/>
  <c r="G3" i="1"/>
  <c r="O1" i="1" l="1"/>
  <c r="K9" i="1"/>
  <c r="O3" i="1"/>
  <c r="K6" i="1"/>
  <c r="K3" i="1"/>
  <c r="O4" i="1" l="1"/>
</calcChain>
</file>

<file path=xl/sharedStrings.xml><?xml version="1.0" encoding="utf-8"?>
<sst xmlns="http://schemas.openxmlformats.org/spreadsheetml/2006/main" count="20" uniqueCount="19">
  <si>
    <t>Random A</t>
  </si>
  <si>
    <t>RandomB</t>
  </si>
  <si>
    <t>Report Positive A</t>
  </si>
  <si>
    <t>Report Positive B</t>
  </si>
  <si>
    <t>Population that reported at least one boy</t>
  </si>
  <si>
    <t>Count that Reports 1 Boy</t>
  </si>
  <si>
    <t>Population that reported at least one Girl</t>
  </si>
  <si>
    <t>Count that Reports 1 Girl</t>
  </si>
  <si>
    <t>Sum of Pop reporting at least one boy</t>
  </si>
  <si>
    <t>Sum of Pop reporting at least Girl boy</t>
  </si>
  <si>
    <t>Sum of Population reporting one Boy one Girl</t>
  </si>
  <si>
    <t>Sum of at least one Boy Divided by Count Reporting</t>
  </si>
  <si>
    <t>If reported has a Boy, and also reports has at least one girl</t>
  </si>
  <si>
    <t>Count that Reports on at least one Boy and at least one girl</t>
  </si>
  <si>
    <t>Count that reports having two boys</t>
  </si>
  <si>
    <t>Count that reports having two girls</t>
  </si>
  <si>
    <t>if one Boy then One Girl</t>
  </si>
  <si>
    <t>Sum Probabilities</t>
  </si>
  <si>
    <t>If one boy then two boys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</si>
</sst>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/>
    <xf numFmtId="9" fontId="0" fillId="0" borderId="0" xfId="1" applyFont="1"/>
  </cellXfs>
  <cellStyles count="2">
    <cellStyle name="Normal" xfId="0" builtinId="0"/>
    <cellStyle name="Percent" xfId="1" builtinId="5"/>
  </cellStyles>
  <dxfs count="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5CB799-C25D-4C42-B80A-5F2893151087}" name="Table1" displayName="Table1" ref="A1:I101" totalsRowShown="0">
  <autoFilter ref="A1:I101" xr:uid="{0E5CB799-C25D-4C42-B80A-5F2893151087}"/>
  <tableColumns count="9">
    <tableColumn id="1" xr3:uid="{C4FB9280-6F12-46A4-A6EC-834B1E4D28DB}" name="Random A">
      <calculatedColumnFormula>RAND()</calculatedColumnFormula>
    </tableColumn>
    <tableColumn id="2" xr3:uid="{B2403ACB-B417-46AF-8B6B-28C653FBD26E}" name="RandomB">
      <calculatedColumnFormula>RAND()</calculatedColumnFormula>
    </tableColumn>
    <tableColumn id="3" xr3:uid="{096FB170-3097-4A59-BE27-1059B71640E3}" name="Report Positive A" dataDxfId="5">
      <calculatedColumnFormula>IF(Table1[[#This Row],[Random A]]&lt;0.5,0,1)</calculatedColumnFormula>
    </tableColumn>
    <tableColumn id="4" xr3:uid="{A6AAE3AC-E69B-4F13-9B7F-9D3C1381F654}" name="Report Positive B" dataDxfId="4">
      <calculatedColumnFormula>IF(Table1[[#This Row],[RandomB]]&lt;0.5,0,1)</calculatedColumnFormula>
    </tableColumn>
    <tableColumn id="5" xr3:uid="{8CC92356-1F7B-4DDE-B1ED-7ACAA405D058}" name="Population that reported at least one boy" dataDxfId="6">
      <calculatedColumnFormula>IF(OR(Table1[[#This Row],[Report Positive A]]=1,Table1[[#This Row],[Report Positive B]]=1),1,"")</calculatedColumnFormula>
    </tableColumn>
    <tableColumn id="6" xr3:uid="{8DD7BE50-959F-4AD5-B87E-2802F270B0E7}" name="Population that reported at least one Girl" dataDxfId="3">
      <calculatedColumnFormula>IF(OR(Table1[[#This Row],[Report Positive A]]=0,Table1[[#This Row],[Report Positive B]]=0),1,"")</calculatedColumnFormula>
    </tableColumn>
    <tableColumn id="7" xr3:uid="{7C92E569-B33C-48CB-AF90-31338750E84A}" name="If reported has a Boy, and also reports has at least one girl" dataDxfId="2">
      <calculatedColumnFormula>IF(AND(Table1[[#This Row],[Population that reported at least one boy]]=1,Table1[[#This Row],[Population that reported at least one Girl]]=1),1,"")</calculatedColumnFormula>
    </tableColumn>
    <tableColumn id="8" xr3:uid="{BBDBD1EA-BFB1-403E-8C87-7AC67664D63A}" name="Count that reports having two boys" dataDxfId="1">
      <calculatedColumnFormula>IF(Table1[[#This Row],[Report Positive A]]*Table1[[#This Row],[Report Positive B]]=1,1,"")</calculatedColumnFormula>
    </tableColumn>
    <tableColumn id="9" xr3:uid="{0C2D354A-CFDF-4D0C-B4FF-40CB19DD22C0}" name="Count that reports having two girls" dataDxfId="0">
      <calculatedColumnFormula>IF(Table1[[#This Row],[Report Positive A]]*Table1[[#This Row],[Report Positive B]]=1,1,"")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03DD-B706-46CB-85D0-87D66919038C}">
  <dimension ref="A1:O101"/>
  <sheetViews>
    <sheetView tabSelected="1" topLeftCell="G1" workbookViewId="0">
      <selection activeCell="N6" sqref="N6"/>
    </sheetView>
  </sheetViews>
  <sheetFormatPr defaultRowHeight="14.4" x14ac:dyDescent="0.3"/>
  <cols>
    <col min="1" max="1" width="11.21875" customWidth="1"/>
    <col min="2" max="2" width="10.88671875" customWidth="1"/>
    <col min="3" max="4" width="16.88671875" customWidth="1"/>
    <col min="5" max="5" width="36.21875" customWidth="1"/>
    <col min="6" max="6" width="36.33203125" customWidth="1"/>
    <col min="7" max="7" width="21.5546875" customWidth="1"/>
    <col min="8" max="9" width="33.33203125" customWidth="1"/>
    <col min="10" max="10" width="22.77734375" customWidth="1"/>
    <col min="13" max="13" width="19.5546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12</v>
      </c>
      <c r="H1" t="s">
        <v>14</v>
      </c>
      <c r="I1" t="s">
        <v>15</v>
      </c>
      <c r="J1" t="s">
        <v>5</v>
      </c>
      <c r="K1">
        <f ca="1">COUNT(Table1[Population that reported at least one boy])</f>
        <v>79</v>
      </c>
      <c r="M1" t="s">
        <v>16</v>
      </c>
      <c r="N1">
        <f ca="1">SUMIF(Table1[Population that reported at least one boy],1,Table1[Population that reported at least one Girl])</f>
        <v>60</v>
      </c>
      <c r="O1" s="3">
        <f ca="1">N1/K1</f>
        <v>0.759493670886076</v>
      </c>
    </row>
    <row r="2" spans="1:15" x14ac:dyDescent="0.3">
      <c r="A2">
        <f ca="1">RAND()</f>
        <v>0.49532465791531699</v>
      </c>
      <c r="B2">
        <f ca="1">RAND()</f>
        <v>0.96661166671642074</v>
      </c>
      <c r="C2">
        <f ca="1">IF(Table1[[#This Row],[Random A]]&lt;0.5,0,1)</f>
        <v>0</v>
      </c>
      <c r="D2">
        <f ca="1">IF(Table1[[#This Row],[RandomB]]&lt;0.5,0,1)</f>
        <v>1</v>
      </c>
      <c r="E2">
        <f ca="1">IF(OR(Table1[[#This Row],[Report Positive A]]=1,Table1[[#This Row],[Report Positive B]]=1),1,"")</f>
        <v>1</v>
      </c>
      <c r="F2">
        <f ca="1">IF(OR(Table1[[#This Row],[Report Positive A]]=0,Table1[[#This Row],[Report Positive B]]=0),1,"")</f>
        <v>1</v>
      </c>
      <c r="G2">
        <f ca="1">IF(AND(Table1[[#This Row],[Population that reported at least one boy]]=1,Table1[[#This Row],[Population that reported at least one Girl]]=1),1,"")</f>
        <v>1</v>
      </c>
      <c r="H2" t="str">
        <f ca="1">IF(Table1[[#This Row],[Report Positive A]]*Table1[[#This Row],[Report Positive B]]=1,1,"")</f>
        <v/>
      </c>
      <c r="I2" s="2" t="str">
        <f ca="1">IF(Table1[[#This Row],[Report Positive A]]*Table1[[#This Row],[Report Positive B]]=1,1,"")</f>
        <v/>
      </c>
      <c r="J2" s="1" t="s">
        <v>7</v>
      </c>
      <c r="K2">
        <f ca="1">COUNT(Table1[Population that reported at least one Girl])</f>
        <v>81</v>
      </c>
      <c r="M2" t="s">
        <v>18</v>
      </c>
      <c r="N2">
        <f ca="1">SUMIF(Table1[Population that reported at least one boy],1,Table1[Count that reports having two boys])</f>
        <v>19</v>
      </c>
      <c r="O2" s="3"/>
    </row>
    <row r="3" spans="1:15" ht="72" x14ac:dyDescent="0.3">
      <c r="A3">
        <f t="shared" ref="A3:B34" ca="1" si="0">RAND()</f>
        <v>9.846443739619648E-2</v>
      </c>
      <c r="B3">
        <f t="shared" ca="1" si="0"/>
        <v>0.193616726650926</v>
      </c>
      <c r="C3">
        <f ca="1">IF(Table1[[#This Row],[Random A]]&lt;0.5,0,1)</f>
        <v>0</v>
      </c>
      <c r="D3">
        <f ca="1">IF(Table1[[#This Row],[RandomB]]&lt;0.5,0,1)</f>
        <v>0</v>
      </c>
      <c r="E3" t="str">
        <f ca="1">IF(OR(Table1[[#This Row],[Report Positive A]]=1,Table1[[#This Row],[Report Positive B]]=1),1,"")</f>
        <v/>
      </c>
      <c r="F3">
        <f ca="1">IF(OR(Table1[[#This Row],[Report Positive A]]=0,Table1[[#This Row],[Report Positive B]]=0),1,"")</f>
        <v>1</v>
      </c>
      <c r="G3" t="str">
        <f ca="1">IF(AND(Table1[[#This Row],[Population that reported at least one boy]]=1,Table1[[#This Row],[Population that reported at least one Girl]]=1),1,"")</f>
        <v/>
      </c>
      <c r="H3" t="str">
        <f ca="1">IF(Table1[[#This Row],[Report Positive A]]*Table1[[#This Row],[Report Positive B]]=1,1,"")</f>
        <v/>
      </c>
      <c r="I3" s="2" t="str">
        <f ca="1">IF(Table1[[#This Row],[Report Positive A]]*Table1[[#This Row],[Report Positive B]]=1,1,"")</f>
        <v/>
      </c>
      <c r="J3" s="1" t="s">
        <v>13</v>
      </c>
      <c r="K3">
        <f ca="1">COUNT(Table1[If reported has a Boy, and also reports has at least one girl])</f>
        <v>60</v>
      </c>
      <c r="M3" s="1" t="s">
        <v>14</v>
      </c>
      <c r="N3">
        <f ca="1">COUNT(Table1[Count that reports having two boys])</f>
        <v>19</v>
      </c>
      <c r="O3" s="3">
        <f ca="1">N3/K1</f>
        <v>0.24050632911392406</v>
      </c>
    </row>
    <row r="4" spans="1:15" ht="28.8" x14ac:dyDescent="0.3">
      <c r="A4">
        <f t="shared" ca="1" si="0"/>
        <v>0.71738188529012681</v>
      </c>
      <c r="B4">
        <f t="shared" ca="1" si="0"/>
        <v>0.14943548922000505</v>
      </c>
      <c r="C4">
        <f ca="1">IF(Table1[[#This Row],[Random A]]&lt;0.5,0,1)</f>
        <v>1</v>
      </c>
      <c r="D4">
        <f ca="1">IF(Table1[[#This Row],[RandomB]]&lt;0.5,0,1)</f>
        <v>0</v>
      </c>
      <c r="E4">
        <f ca="1">IF(OR(Table1[[#This Row],[Report Positive A]]=1,Table1[[#This Row],[Report Positive B]]=1),1,"")</f>
        <v>1</v>
      </c>
      <c r="F4">
        <f ca="1">IF(OR(Table1[[#This Row],[Report Positive A]]=0,Table1[[#This Row],[Report Positive B]]=0),1,"")</f>
        <v>1</v>
      </c>
      <c r="G4">
        <f ca="1">IF(AND(Table1[[#This Row],[Population that reported at least one boy]]=1,Table1[[#This Row],[Population that reported at least one Girl]]=1),1,"")</f>
        <v>1</v>
      </c>
      <c r="H4" t="str">
        <f ca="1">IF(Table1[[#This Row],[Report Positive A]]*Table1[[#This Row],[Report Positive B]]=1,1,"")</f>
        <v/>
      </c>
      <c r="I4" s="2" t="str">
        <f ca="1">IF(Table1[[#This Row],[Report Positive A]]*Table1[[#This Row],[Report Positive B]]=1,1,"")</f>
        <v/>
      </c>
      <c r="J4" s="1" t="s">
        <v>8</v>
      </c>
      <c r="K4">
        <f ca="1">SUM(E2:E101)</f>
        <v>79</v>
      </c>
      <c r="N4" t="s">
        <v>17</v>
      </c>
      <c r="O4" s="3">
        <f ca="1">O3+O1</f>
        <v>1</v>
      </c>
    </row>
    <row r="5" spans="1:15" ht="28.8" x14ac:dyDescent="0.3">
      <c r="A5">
        <f t="shared" ca="1" si="0"/>
        <v>0.9199299554011432</v>
      </c>
      <c r="B5">
        <f t="shared" ca="1" si="0"/>
        <v>0.21187773200982529</v>
      </c>
      <c r="C5">
        <f ca="1">IF(Table1[[#This Row],[Random A]]&lt;0.5,0,1)</f>
        <v>1</v>
      </c>
      <c r="D5">
        <f ca="1">IF(Table1[[#This Row],[RandomB]]&lt;0.5,0,1)</f>
        <v>0</v>
      </c>
      <c r="E5">
        <f ca="1">IF(OR(Table1[[#This Row],[Report Positive A]]=1,Table1[[#This Row],[Report Positive B]]=1),1,"")</f>
        <v>1</v>
      </c>
      <c r="F5">
        <f ca="1">IF(OR(Table1[[#This Row],[Report Positive A]]=0,Table1[[#This Row],[Report Positive B]]=0),1,"")</f>
        <v>1</v>
      </c>
      <c r="G5">
        <f ca="1">IF(AND(Table1[[#This Row],[Population that reported at least one boy]]=1,Table1[[#This Row],[Population that reported at least one Girl]]=1),1,"")</f>
        <v>1</v>
      </c>
      <c r="H5" t="str">
        <f ca="1">IF(Table1[[#This Row],[Report Positive A]]*Table1[[#This Row],[Report Positive B]]=1,1,"")</f>
        <v/>
      </c>
      <c r="I5" s="2" t="str">
        <f ca="1">IF(Table1[[#This Row],[Report Positive A]]*Table1[[#This Row],[Report Positive B]]=1,1,"")</f>
        <v/>
      </c>
      <c r="J5" s="1" t="s">
        <v>9</v>
      </c>
      <c r="K5">
        <f ca="1">SUM(Table1[Population that reported at least one Girl])</f>
        <v>81</v>
      </c>
    </row>
    <row r="6" spans="1:15" ht="28.8" x14ac:dyDescent="0.3">
      <c r="A6">
        <f t="shared" ca="1" si="0"/>
        <v>0.59360989602036018</v>
      </c>
      <c r="B6">
        <f t="shared" ca="1" si="0"/>
        <v>0.50022106098280006</v>
      </c>
      <c r="C6">
        <f ca="1">IF(Table1[[#This Row],[Random A]]&lt;0.5,0,1)</f>
        <v>1</v>
      </c>
      <c r="D6">
        <f ca="1">IF(Table1[[#This Row],[RandomB]]&lt;0.5,0,1)</f>
        <v>1</v>
      </c>
      <c r="E6">
        <f ca="1">IF(OR(Table1[[#This Row],[Report Positive A]]=1,Table1[[#This Row],[Report Positive B]]=1),1,"")</f>
        <v>1</v>
      </c>
      <c r="F6" t="str">
        <f ca="1">IF(OR(Table1[[#This Row],[Report Positive A]]=0,Table1[[#This Row],[Report Positive B]]=0),1,"")</f>
        <v/>
      </c>
      <c r="G6" t="str">
        <f ca="1">IF(AND(Table1[[#This Row],[Population that reported at least one boy]]=1,Table1[[#This Row],[Population that reported at least one Girl]]=1),1,"")</f>
        <v/>
      </c>
      <c r="H6">
        <f ca="1">IF(Table1[[#This Row],[Report Positive A]]*Table1[[#This Row],[Report Positive B]]=1,1,"")</f>
        <v>1</v>
      </c>
      <c r="I6" s="2">
        <f ca="1">IF(Table1[[#This Row],[Report Positive A]]*Table1[[#This Row],[Report Positive B]]=1,1,"")</f>
        <v>1</v>
      </c>
      <c r="J6" s="1" t="s">
        <v>10</v>
      </c>
      <c r="K6">
        <f ca="1">SUM(Table1[If reported has a Boy, and also reports has at least one girl])</f>
        <v>60</v>
      </c>
    </row>
    <row r="7" spans="1:15" x14ac:dyDescent="0.3">
      <c r="A7">
        <f t="shared" ca="1" si="0"/>
        <v>0.65554601733229612</v>
      </c>
      <c r="B7">
        <f t="shared" ca="1" si="0"/>
        <v>0.76277286804603428</v>
      </c>
      <c r="C7">
        <f ca="1">IF(Table1[[#This Row],[Random A]]&lt;0.5,0,1)</f>
        <v>1</v>
      </c>
      <c r="D7">
        <f ca="1">IF(Table1[[#This Row],[RandomB]]&lt;0.5,0,1)</f>
        <v>1</v>
      </c>
      <c r="E7">
        <f ca="1">IF(OR(Table1[[#This Row],[Report Positive A]]=1,Table1[[#This Row],[Report Positive B]]=1),1,"")</f>
        <v>1</v>
      </c>
      <c r="F7" t="str">
        <f ca="1">IF(OR(Table1[[#This Row],[Report Positive A]]=0,Table1[[#This Row],[Report Positive B]]=0),1,"")</f>
        <v/>
      </c>
      <c r="G7" t="str">
        <f ca="1">IF(AND(Table1[[#This Row],[Population that reported at least one boy]]=1,Table1[[#This Row],[Population that reported at least one Girl]]=1),1,"")</f>
        <v/>
      </c>
      <c r="H7">
        <f ca="1">IF(Table1[[#This Row],[Report Positive A]]*Table1[[#This Row],[Report Positive B]]=1,1,"")</f>
        <v>1</v>
      </c>
      <c r="I7" s="2">
        <f ca="1">IF(Table1[[#This Row],[Report Positive A]]*Table1[[#This Row],[Report Positive B]]=1,1,"")</f>
        <v>1</v>
      </c>
      <c r="J7" s="1"/>
    </row>
    <row r="8" spans="1:15" x14ac:dyDescent="0.3">
      <c r="A8">
        <f t="shared" ca="1" si="0"/>
        <v>0.74500120180832419</v>
      </c>
      <c r="B8">
        <f t="shared" ca="1" si="0"/>
        <v>4.6742583778088487E-2</v>
      </c>
      <c r="C8">
        <f ca="1">IF(Table1[[#This Row],[Random A]]&lt;0.5,0,1)</f>
        <v>1</v>
      </c>
      <c r="D8">
        <f ca="1">IF(Table1[[#This Row],[RandomB]]&lt;0.5,0,1)</f>
        <v>0</v>
      </c>
      <c r="E8">
        <f ca="1">IF(OR(Table1[[#This Row],[Report Positive A]]=1,Table1[[#This Row],[Report Positive B]]=1),1,"")</f>
        <v>1</v>
      </c>
      <c r="F8">
        <f ca="1">IF(OR(Table1[[#This Row],[Report Positive A]]=0,Table1[[#This Row],[Report Positive B]]=0),1,"")</f>
        <v>1</v>
      </c>
      <c r="G8">
        <f ca="1">IF(AND(Table1[[#This Row],[Population that reported at least one boy]]=1,Table1[[#This Row],[Population that reported at least one Girl]]=1),1,"")</f>
        <v>1</v>
      </c>
      <c r="H8" t="str">
        <f ca="1">IF(Table1[[#This Row],[Report Positive A]]*Table1[[#This Row],[Report Positive B]]=1,1,"")</f>
        <v/>
      </c>
      <c r="I8" s="2" t="str">
        <f ca="1">IF(Table1[[#This Row],[Report Positive A]]*Table1[[#This Row],[Report Positive B]]=1,1,"")</f>
        <v/>
      </c>
      <c r="J8" s="1"/>
    </row>
    <row r="9" spans="1:15" ht="28.8" x14ac:dyDescent="0.3">
      <c r="A9">
        <f t="shared" ca="1" si="0"/>
        <v>0.76418648570772874</v>
      </c>
      <c r="B9">
        <f t="shared" ca="1" si="0"/>
        <v>0.49678203886314221</v>
      </c>
      <c r="C9">
        <f ca="1">IF(Table1[[#This Row],[Random A]]&lt;0.5,0,1)</f>
        <v>1</v>
      </c>
      <c r="D9">
        <f ca="1">IF(Table1[[#This Row],[RandomB]]&lt;0.5,0,1)</f>
        <v>0</v>
      </c>
      <c r="E9">
        <f ca="1">IF(OR(Table1[[#This Row],[Report Positive A]]=1,Table1[[#This Row],[Report Positive B]]=1),1,"")</f>
        <v>1</v>
      </c>
      <c r="F9">
        <f ca="1">IF(OR(Table1[[#This Row],[Report Positive A]]=0,Table1[[#This Row],[Report Positive B]]=0),1,"")</f>
        <v>1</v>
      </c>
      <c r="G9">
        <f ca="1">IF(AND(Table1[[#This Row],[Population that reported at least one boy]]=1,Table1[[#This Row],[Population that reported at least one Girl]]=1),1,"")</f>
        <v>1</v>
      </c>
      <c r="H9" t="str">
        <f ca="1">IF(Table1[[#This Row],[Report Positive A]]*Table1[[#This Row],[Report Positive B]]=1,1,"")</f>
        <v/>
      </c>
      <c r="I9" s="2" t="str">
        <f ca="1">IF(Table1[[#This Row],[Report Positive A]]*Table1[[#This Row],[Report Positive B]]=1,1,"")</f>
        <v/>
      </c>
      <c r="J9" s="1" t="s">
        <v>11</v>
      </c>
      <c r="K9">
        <f ca="1">K4/K1</f>
        <v>1</v>
      </c>
    </row>
    <row r="10" spans="1:15" x14ac:dyDescent="0.3">
      <c r="A10">
        <f t="shared" ca="1" si="0"/>
        <v>0.1246935181934149</v>
      </c>
      <c r="B10">
        <f t="shared" ca="1" si="0"/>
        <v>8.742665284186768E-3</v>
      </c>
      <c r="C10">
        <f ca="1">IF(Table1[[#This Row],[Random A]]&lt;0.5,0,1)</f>
        <v>0</v>
      </c>
      <c r="D10">
        <f ca="1">IF(Table1[[#This Row],[RandomB]]&lt;0.5,0,1)</f>
        <v>0</v>
      </c>
      <c r="E10" t="str">
        <f ca="1">IF(OR(Table1[[#This Row],[Report Positive A]]=1,Table1[[#This Row],[Report Positive B]]=1),1,"")</f>
        <v/>
      </c>
      <c r="F10">
        <f ca="1">IF(OR(Table1[[#This Row],[Report Positive A]]=0,Table1[[#This Row],[Report Positive B]]=0),1,"")</f>
        <v>1</v>
      </c>
      <c r="G10" t="str">
        <f ca="1">IF(AND(Table1[[#This Row],[Population that reported at least one boy]]=1,Table1[[#This Row],[Population that reported at least one Girl]]=1),1,"")</f>
        <v/>
      </c>
      <c r="H10" t="str">
        <f ca="1">IF(Table1[[#This Row],[Report Positive A]]*Table1[[#This Row],[Report Positive B]]=1,1,"")</f>
        <v/>
      </c>
      <c r="I10" s="2" t="str">
        <f ca="1">IF(Table1[[#This Row],[Report Positive A]]*Table1[[#This Row],[Report Positive B]]=1,1,"")</f>
        <v/>
      </c>
      <c r="J10" s="1"/>
    </row>
    <row r="11" spans="1:15" x14ac:dyDescent="0.3">
      <c r="A11">
        <f t="shared" ca="1" si="0"/>
        <v>7.8445060765732433E-2</v>
      </c>
      <c r="B11">
        <f t="shared" ca="1" si="0"/>
        <v>0.24651495939940782</v>
      </c>
      <c r="C11">
        <f ca="1">IF(Table1[[#This Row],[Random A]]&lt;0.5,0,1)</f>
        <v>0</v>
      </c>
      <c r="D11">
        <f ca="1">IF(Table1[[#This Row],[RandomB]]&lt;0.5,0,1)</f>
        <v>0</v>
      </c>
      <c r="E11" t="str">
        <f ca="1">IF(OR(Table1[[#This Row],[Report Positive A]]=1,Table1[[#This Row],[Report Positive B]]=1),1,"")</f>
        <v/>
      </c>
      <c r="F11">
        <f ca="1">IF(OR(Table1[[#This Row],[Report Positive A]]=0,Table1[[#This Row],[Report Positive B]]=0),1,"")</f>
        <v>1</v>
      </c>
      <c r="G11" t="str">
        <f ca="1">IF(AND(Table1[[#This Row],[Population that reported at least one boy]]=1,Table1[[#This Row],[Population that reported at least one Girl]]=1),1,"")</f>
        <v/>
      </c>
      <c r="H11" t="str">
        <f ca="1">IF(Table1[[#This Row],[Report Positive A]]*Table1[[#This Row],[Report Positive B]]=1,1,"")</f>
        <v/>
      </c>
      <c r="I11" s="2" t="str">
        <f ca="1">IF(Table1[[#This Row],[Report Positive A]]*Table1[[#This Row],[Report Positive B]]=1,1,"")</f>
        <v/>
      </c>
    </row>
    <row r="12" spans="1:15" x14ac:dyDescent="0.3">
      <c r="A12">
        <f t="shared" ca="1" si="0"/>
        <v>0.86036579039980843</v>
      </c>
      <c r="B12">
        <f t="shared" ca="1" si="0"/>
        <v>0.40055444764940518</v>
      </c>
      <c r="C12">
        <f ca="1">IF(Table1[[#This Row],[Random A]]&lt;0.5,0,1)</f>
        <v>1</v>
      </c>
      <c r="D12">
        <f ca="1">IF(Table1[[#This Row],[RandomB]]&lt;0.5,0,1)</f>
        <v>0</v>
      </c>
      <c r="E12">
        <f ca="1">IF(OR(Table1[[#This Row],[Report Positive A]]=1,Table1[[#This Row],[Report Positive B]]=1),1,"")</f>
        <v>1</v>
      </c>
      <c r="F12">
        <f ca="1">IF(OR(Table1[[#This Row],[Report Positive A]]=0,Table1[[#This Row],[Report Positive B]]=0),1,"")</f>
        <v>1</v>
      </c>
      <c r="G12">
        <f ca="1">IF(AND(Table1[[#This Row],[Population that reported at least one boy]]=1,Table1[[#This Row],[Population that reported at least one Girl]]=1),1,"")</f>
        <v>1</v>
      </c>
      <c r="H12" t="str">
        <f ca="1">IF(Table1[[#This Row],[Report Positive A]]*Table1[[#This Row],[Report Positive B]]=1,1,"")</f>
        <v/>
      </c>
      <c r="I12" s="2" t="str">
        <f ca="1">IF(Table1[[#This Row],[Report Positive A]]*Table1[[#This Row],[Report Positive B]]=1,1,"")</f>
        <v/>
      </c>
    </row>
    <row r="13" spans="1:15" x14ac:dyDescent="0.3">
      <c r="A13">
        <f t="shared" ca="1" si="0"/>
        <v>0.3219302382599657</v>
      </c>
      <c r="B13">
        <f t="shared" ca="1" si="0"/>
        <v>0.85418743398147112</v>
      </c>
      <c r="C13">
        <f ca="1">IF(Table1[[#This Row],[Random A]]&lt;0.5,0,1)</f>
        <v>0</v>
      </c>
      <c r="D13">
        <f ca="1">IF(Table1[[#This Row],[RandomB]]&lt;0.5,0,1)</f>
        <v>1</v>
      </c>
      <c r="E13">
        <f ca="1">IF(OR(Table1[[#This Row],[Report Positive A]]=1,Table1[[#This Row],[Report Positive B]]=1),1,"")</f>
        <v>1</v>
      </c>
      <c r="F13">
        <f ca="1">IF(OR(Table1[[#This Row],[Report Positive A]]=0,Table1[[#This Row],[Report Positive B]]=0),1,"")</f>
        <v>1</v>
      </c>
      <c r="G13">
        <f ca="1">IF(AND(Table1[[#This Row],[Population that reported at least one boy]]=1,Table1[[#This Row],[Population that reported at least one Girl]]=1),1,"")</f>
        <v>1</v>
      </c>
      <c r="H13" t="str">
        <f ca="1">IF(Table1[[#This Row],[Report Positive A]]*Table1[[#This Row],[Report Positive B]]=1,1,"")</f>
        <v/>
      </c>
      <c r="I13" s="2" t="str">
        <f ca="1">IF(Table1[[#This Row],[Report Positive A]]*Table1[[#This Row],[Report Positive B]]=1,1,"")</f>
        <v/>
      </c>
    </row>
    <row r="14" spans="1:15" x14ac:dyDescent="0.3">
      <c r="A14">
        <f t="shared" ca="1" si="0"/>
        <v>0.75678317268418527</v>
      </c>
      <c r="B14">
        <f t="shared" ca="1" si="0"/>
        <v>0.46052122911990778</v>
      </c>
      <c r="C14">
        <f ca="1">IF(Table1[[#This Row],[Random A]]&lt;0.5,0,1)</f>
        <v>1</v>
      </c>
      <c r="D14">
        <f ca="1">IF(Table1[[#This Row],[RandomB]]&lt;0.5,0,1)</f>
        <v>0</v>
      </c>
      <c r="E14">
        <f ca="1">IF(OR(Table1[[#This Row],[Report Positive A]]=1,Table1[[#This Row],[Report Positive B]]=1),1,"")</f>
        <v>1</v>
      </c>
      <c r="F14">
        <f ca="1">IF(OR(Table1[[#This Row],[Report Positive A]]=0,Table1[[#This Row],[Report Positive B]]=0),1,"")</f>
        <v>1</v>
      </c>
      <c r="G14">
        <f ca="1">IF(AND(Table1[[#This Row],[Population that reported at least one boy]]=1,Table1[[#This Row],[Population that reported at least one Girl]]=1),1,"")</f>
        <v>1</v>
      </c>
      <c r="H14" t="str">
        <f ca="1">IF(Table1[[#This Row],[Report Positive A]]*Table1[[#This Row],[Report Positive B]]=1,1,"")</f>
        <v/>
      </c>
      <c r="I14" s="2" t="str">
        <f ca="1">IF(Table1[[#This Row],[Report Positive A]]*Table1[[#This Row],[Report Positive B]]=1,1,"")</f>
        <v/>
      </c>
    </row>
    <row r="15" spans="1:15" x14ac:dyDescent="0.3">
      <c r="A15">
        <f t="shared" ca="1" si="0"/>
        <v>0.52513645386146335</v>
      </c>
      <c r="B15">
        <f t="shared" ca="1" si="0"/>
        <v>0.63746854231576811</v>
      </c>
      <c r="C15">
        <f ca="1">IF(Table1[[#This Row],[Random A]]&lt;0.5,0,1)</f>
        <v>1</v>
      </c>
      <c r="D15">
        <f ca="1">IF(Table1[[#This Row],[RandomB]]&lt;0.5,0,1)</f>
        <v>1</v>
      </c>
      <c r="E15">
        <f ca="1">IF(OR(Table1[[#This Row],[Report Positive A]]=1,Table1[[#This Row],[Report Positive B]]=1),1,"")</f>
        <v>1</v>
      </c>
      <c r="F15" t="str">
        <f ca="1">IF(OR(Table1[[#This Row],[Report Positive A]]=0,Table1[[#This Row],[Report Positive B]]=0),1,"")</f>
        <v/>
      </c>
      <c r="G15" t="str">
        <f ca="1">IF(AND(Table1[[#This Row],[Population that reported at least one boy]]=1,Table1[[#This Row],[Population that reported at least one Girl]]=1),1,"")</f>
        <v/>
      </c>
      <c r="H15">
        <f ca="1">IF(Table1[[#This Row],[Report Positive A]]*Table1[[#This Row],[Report Positive B]]=1,1,"")</f>
        <v>1</v>
      </c>
      <c r="I15" s="2">
        <f ca="1">IF(Table1[[#This Row],[Report Positive A]]*Table1[[#This Row],[Report Positive B]]=1,1,"")</f>
        <v>1</v>
      </c>
    </row>
    <row r="16" spans="1:15" x14ac:dyDescent="0.3">
      <c r="A16">
        <f t="shared" ca="1" si="0"/>
        <v>0.73218560992752935</v>
      </c>
      <c r="B16">
        <f t="shared" ca="1" si="0"/>
        <v>2.5245368592715534E-2</v>
      </c>
      <c r="C16">
        <f ca="1">IF(Table1[[#This Row],[Random A]]&lt;0.5,0,1)</f>
        <v>1</v>
      </c>
      <c r="D16">
        <f ca="1">IF(Table1[[#This Row],[RandomB]]&lt;0.5,0,1)</f>
        <v>0</v>
      </c>
      <c r="E16">
        <f ca="1">IF(OR(Table1[[#This Row],[Report Positive A]]=1,Table1[[#This Row],[Report Positive B]]=1),1,"")</f>
        <v>1</v>
      </c>
      <c r="F16">
        <f ca="1">IF(OR(Table1[[#This Row],[Report Positive A]]=0,Table1[[#This Row],[Report Positive B]]=0),1,"")</f>
        <v>1</v>
      </c>
      <c r="G16">
        <f ca="1">IF(AND(Table1[[#This Row],[Population that reported at least one boy]]=1,Table1[[#This Row],[Population that reported at least one Girl]]=1),1,"")</f>
        <v>1</v>
      </c>
      <c r="H16" t="str">
        <f ca="1">IF(Table1[[#This Row],[Report Positive A]]*Table1[[#This Row],[Report Positive B]]=1,1,"")</f>
        <v/>
      </c>
      <c r="I16" s="2" t="str">
        <f ca="1">IF(Table1[[#This Row],[Report Positive A]]*Table1[[#This Row],[Report Positive B]]=1,1,"")</f>
        <v/>
      </c>
    </row>
    <row r="17" spans="1:9" x14ac:dyDescent="0.3">
      <c r="A17">
        <f t="shared" ca="1" si="0"/>
        <v>0.35562897644553138</v>
      </c>
      <c r="B17">
        <f t="shared" ca="1" si="0"/>
        <v>0.43119585035075392</v>
      </c>
      <c r="C17">
        <f ca="1">IF(Table1[[#This Row],[Random A]]&lt;0.5,0,1)</f>
        <v>0</v>
      </c>
      <c r="D17">
        <f ca="1">IF(Table1[[#This Row],[RandomB]]&lt;0.5,0,1)</f>
        <v>0</v>
      </c>
      <c r="E17" t="str">
        <f ca="1">IF(OR(Table1[[#This Row],[Report Positive A]]=1,Table1[[#This Row],[Report Positive B]]=1),1,"")</f>
        <v/>
      </c>
      <c r="F17">
        <f ca="1">IF(OR(Table1[[#This Row],[Report Positive A]]=0,Table1[[#This Row],[Report Positive B]]=0),1,"")</f>
        <v>1</v>
      </c>
      <c r="G17" t="str">
        <f ca="1">IF(AND(Table1[[#This Row],[Population that reported at least one boy]]=1,Table1[[#This Row],[Population that reported at least one Girl]]=1),1,"")</f>
        <v/>
      </c>
      <c r="H17" t="str">
        <f ca="1">IF(Table1[[#This Row],[Report Positive A]]*Table1[[#This Row],[Report Positive B]]=1,1,"")</f>
        <v/>
      </c>
      <c r="I17" s="2" t="str">
        <f ca="1">IF(Table1[[#This Row],[Report Positive A]]*Table1[[#This Row],[Report Positive B]]=1,1,"")</f>
        <v/>
      </c>
    </row>
    <row r="18" spans="1:9" x14ac:dyDescent="0.3">
      <c r="A18">
        <f t="shared" ca="1" si="0"/>
        <v>0.41583694356698775</v>
      </c>
      <c r="B18">
        <f t="shared" ca="1" si="0"/>
        <v>0.73363078003540938</v>
      </c>
      <c r="C18">
        <f ca="1">IF(Table1[[#This Row],[Random A]]&lt;0.5,0,1)</f>
        <v>0</v>
      </c>
      <c r="D18">
        <f ca="1">IF(Table1[[#This Row],[RandomB]]&lt;0.5,0,1)</f>
        <v>1</v>
      </c>
      <c r="E18">
        <f ca="1">IF(OR(Table1[[#This Row],[Report Positive A]]=1,Table1[[#This Row],[Report Positive B]]=1),1,"")</f>
        <v>1</v>
      </c>
      <c r="F18">
        <f ca="1">IF(OR(Table1[[#This Row],[Report Positive A]]=0,Table1[[#This Row],[Report Positive B]]=0),1,"")</f>
        <v>1</v>
      </c>
      <c r="G18">
        <f ca="1">IF(AND(Table1[[#This Row],[Population that reported at least one boy]]=1,Table1[[#This Row],[Population that reported at least one Girl]]=1),1,"")</f>
        <v>1</v>
      </c>
      <c r="H18" t="str">
        <f ca="1">IF(Table1[[#This Row],[Report Positive A]]*Table1[[#This Row],[Report Positive B]]=1,1,"")</f>
        <v/>
      </c>
      <c r="I18" s="2" t="str">
        <f ca="1">IF(Table1[[#This Row],[Report Positive A]]*Table1[[#This Row],[Report Positive B]]=1,1,"")</f>
        <v/>
      </c>
    </row>
    <row r="19" spans="1:9" x14ac:dyDescent="0.3">
      <c r="A19">
        <f t="shared" ca="1" si="0"/>
        <v>0.91487384312008846</v>
      </c>
      <c r="B19">
        <f t="shared" ca="1" si="0"/>
        <v>0.4932461923397593</v>
      </c>
      <c r="C19">
        <f ca="1">IF(Table1[[#This Row],[Random A]]&lt;0.5,0,1)</f>
        <v>1</v>
      </c>
      <c r="D19">
        <f ca="1">IF(Table1[[#This Row],[RandomB]]&lt;0.5,0,1)</f>
        <v>0</v>
      </c>
      <c r="E19">
        <f ca="1">IF(OR(Table1[[#This Row],[Report Positive A]]=1,Table1[[#This Row],[Report Positive B]]=1),1,"")</f>
        <v>1</v>
      </c>
      <c r="F19">
        <f ca="1">IF(OR(Table1[[#This Row],[Report Positive A]]=0,Table1[[#This Row],[Report Positive B]]=0),1,"")</f>
        <v>1</v>
      </c>
      <c r="G19">
        <f ca="1">IF(AND(Table1[[#This Row],[Population that reported at least one boy]]=1,Table1[[#This Row],[Population that reported at least one Girl]]=1),1,"")</f>
        <v>1</v>
      </c>
      <c r="H19" t="str">
        <f ca="1">IF(Table1[[#This Row],[Report Positive A]]*Table1[[#This Row],[Report Positive B]]=1,1,"")</f>
        <v/>
      </c>
      <c r="I19" s="2" t="str">
        <f ca="1">IF(Table1[[#This Row],[Report Positive A]]*Table1[[#This Row],[Report Positive B]]=1,1,"")</f>
        <v/>
      </c>
    </row>
    <row r="20" spans="1:9" x14ac:dyDescent="0.3">
      <c r="A20">
        <f t="shared" ca="1" si="0"/>
        <v>0.13953362103429079</v>
      </c>
      <c r="B20">
        <f t="shared" ca="1" si="0"/>
        <v>0.5601841079885812</v>
      </c>
      <c r="C20">
        <f ca="1">IF(Table1[[#This Row],[Random A]]&lt;0.5,0,1)</f>
        <v>0</v>
      </c>
      <c r="D20">
        <f ca="1">IF(Table1[[#This Row],[RandomB]]&lt;0.5,0,1)</f>
        <v>1</v>
      </c>
      <c r="E20">
        <f ca="1">IF(OR(Table1[[#This Row],[Report Positive A]]=1,Table1[[#This Row],[Report Positive B]]=1),1,"")</f>
        <v>1</v>
      </c>
      <c r="F20">
        <f ca="1">IF(OR(Table1[[#This Row],[Report Positive A]]=0,Table1[[#This Row],[Report Positive B]]=0),1,"")</f>
        <v>1</v>
      </c>
      <c r="G20">
        <f ca="1">IF(AND(Table1[[#This Row],[Population that reported at least one boy]]=1,Table1[[#This Row],[Population that reported at least one Girl]]=1),1,"")</f>
        <v>1</v>
      </c>
      <c r="H20" t="str">
        <f ca="1">IF(Table1[[#This Row],[Report Positive A]]*Table1[[#This Row],[Report Positive B]]=1,1,"")</f>
        <v/>
      </c>
      <c r="I20" s="2" t="str">
        <f ca="1">IF(Table1[[#This Row],[Report Positive A]]*Table1[[#This Row],[Report Positive B]]=1,1,"")</f>
        <v/>
      </c>
    </row>
    <row r="21" spans="1:9" x14ac:dyDescent="0.3">
      <c r="A21">
        <f t="shared" ca="1" si="0"/>
        <v>2.6726472653236133E-2</v>
      </c>
      <c r="B21">
        <f t="shared" ca="1" si="0"/>
        <v>0.87805523138186214</v>
      </c>
      <c r="C21">
        <f ca="1">IF(Table1[[#This Row],[Random A]]&lt;0.5,0,1)</f>
        <v>0</v>
      </c>
      <c r="D21">
        <f ca="1">IF(Table1[[#This Row],[RandomB]]&lt;0.5,0,1)</f>
        <v>1</v>
      </c>
      <c r="E21">
        <f ca="1">IF(OR(Table1[[#This Row],[Report Positive A]]=1,Table1[[#This Row],[Report Positive B]]=1),1,"")</f>
        <v>1</v>
      </c>
      <c r="F21">
        <f ca="1">IF(OR(Table1[[#This Row],[Report Positive A]]=0,Table1[[#This Row],[Report Positive B]]=0),1,"")</f>
        <v>1</v>
      </c>
      <c r="G21">
        <f ca="1">IF(AND(Table1[[#This Row],[Population that reported at least one boy]]=1,Table1[[#This Row],[Population that reported at least one Girl]]=1),1,"")</f>
        <v>1</v>
      </c>
      <c r="H21" t="str">
        <f ca="1">IF(Table1[[#This Row],[Report Positive A]]*Table1[[#This Row],[Report Positive B]]=1,1,"")</f>
        <v/>
      </c>
      <c r="I21" s="2" t="str">
        <f ca="1">IF(Table1[[#This Row],[Report Positive A]]*Table1[[#This Row],[Report Positive B]]=1,1,"")</f>
        <v/>
      </c>
    </row>
    <row r="22" spans="1:9" x14ac:dyDescent="0.3">
      <c r="A22">
        <f t="shared" ca="1" si="0"/>
        <v>0.41802794486417216</v>
      </c>
      <c r="B22">
        <f t="shared" ca="1" si="0"/>
        <v>0.69944905031248716</v>
      </c>
      <c r="C22">
        <f ca="1">IF(Table1[[#This Row],[Random A]]&lt;0.5,0,1)</f>
        <v>0</v>
      </c>
      <c r="D22">
        <f ca="1">IF(Table1[[#This Row],[RandomB]]&lt;0.5,0,1)</f>
        <v>1</v>
      </c>
      <c r="E22">
        <f ca="1">IF(OR(Table1[[#This Row],[Report Positive A]]=1,Table1[[#This Row],[Report Positive B]]=1),1,"")</f>
        <v>1</v>
      </c>
      <c r="F22">
        <f ca="1">IF(OR(Table1[[#This Row],[Report Positive A]]=0,Table1[[#This Row],[Report Positive B]]=0),1,"")</f>
        <v>1</v>
      </c>
      <c r="G22">
        <f ca="1">IF(AND(Table1[[#This Row],[Population that reported at least one boy]]=1,Table1[[#This Row],[Population that reported at least one Girl]]=1),1,"")</f>
        <v>1</v>
      </c>
      <c r="H22" t="str">
        <f ca="1">IF(Table1[[#This Row],[Report Positive A]]*Table1[[#This Row],[Report Positive B]]=1,1,"")</f>
        <v/>
      </c>
      <c r="I22" s="2" t="str">
        <f ca="1">IF(Table1[[#This Row],[Report Positive A]]*Table1[[#This Row],[Report Positive B]]=1,1,"")</f>
        <v/>
      </c>
    </row>
    <row r="23" spans="1:9" x14ac:dyDescent="0.3">
      <c r="A23">
        <f t="shared" ca="1" si="0"/>
        <v>0.90295581479277975</v>
      </c>
      <c r="B23">
        <f t="shared" ca="1" si="0"/>
        <v>4.6913941140246829E-2</v>
      </c>
      <c r="C23">
        <f ca="1">IF(Table1[[#This Row],[Random A]]&lt;0.5,0,1)</f>
        <v>1</v>
      </c>
      <c r="D23">
        <f ca="1">IF(Table1[[#This Row],[RandomB]]&lt;0.5,0,1)</f>
        <v>0</v>
      </c>
      <c r="E23">
        <f ca="1">IF(OR(Table1[[#This Row],[Report Positive A]]=1,Table1[[#This Row],[Report Positive B]]=1),1,"")</f>
        <v>1</v>
      </c>
      <c r="F23">
        <f ca="1">IF(OR(Table1[[#This Row],[Report Positive A]]=0,Table1[[#This Row],[Report Positive B]]=0),1,"")</f>
        <v>1</v>
      </c>
      <c r="G23">
        <f ca="1">IF(AND(Table1[[#This Row],[Population that reported at least one boy]]=1,Table1[[#This Row],[Population that reported at least one Girl]]=1),1,"")</f>
        <v>1</v>
      </c>
      <c r="H23" t="str">
        <f ca="1">IF(Table1[[#This Row],[Report Positive A]]*Table1[[#This Row],[Report Positive B]]=1,1,"")</f>
        <v/>
      </c>
      <c r="I23" s="2" t="str">
        <f ca="1">IF(Table1[[#This Row],[Report Positive A]]*Table1[[#This Row],[Report Positive B]]=1,1,"")</f>
        <v/>
      </c>
    </row>
    <row r="24" spans="1:9" x14ac:dyDescent="0.3">
      <c r="A24">
        <f t="shared" ca="1" si="0"/>
        <v>0.30522165183008798</v>
      </c>
      <c r="B24">
        <f t="shared" ca="1" si="0"/>
        <v>0.55206108870348336</v>
      </c>
      <c r="C24">
        <f ca="1">IF(Table1[[#This Row],[Random A]]&lt;0.5,0,1)</f>
        <v>0</v>
      </c>
      <c r="D24">
        <f ca="1">IF(Table1[[#This Row],[RandomB]]&lt;0.5,0,1)</f>
        <v>1</v>
      </c>
      <c r="E24">
        <f ca="1">IF(OR(Table1[[#This Row],[Report Positive A]]=1,Table1[[#This Row],[Report Positive B]]=1),1,"")</f>
        <v>1</v>
      </c>
      <c r="F24">
        <f ca="1">IF(OR(Table1[[#This Row],[Report Positive A]]=0,Table1[[#This Row],[Report Positive B]]=0),1,"")</f>
        <v>1</v>
      </c>
      <c r="G24">
        <f ca="1">IF(AND(Table1[[#This Row],[Population that reported at least one boy]]=1,Table1[[#This Row],[Population that reported at least one Girl]]=1),1,"")</f>
        <v>1</v>
      </c>
      <c r="H24" t="str">
        <f ca="1">IF(Table1[[#This Row],[Report Positive A]]*Table1[[#This Row],[Report Positive B]]=1,1,"")</f>
        <v/>
      </c>
      <c r="I24" s="2" t="str">
        <f ca="1">IF(Table1[[#This Row],[Report Positive A]]*Table1[[#This Row],[Report Positive B]]=1,1,"")</f>
        <v/>
      </c>
    </row>
    <row r="25" spans="1:9" x14ac:dyDescent="0.3">
      <c r="A25">
        <f t="shared" ca="1" si="0"/>
        <v>0.7796352016012531</v>
      </c>
      <c r="B25">
        <f t="shared" ca="1" si="0"/>
        <v>0.99256444732777949</v>
      </c>
      <c r="C25">
        <f ca="1">IF(Table1[[#This Row],[Random A]]&lt;0.5,0,1)</f>
        <v>1</v>
      </c>
      <c r="D25">
        <f ca="1">IF(Table1[[#This Row],[RandomB]]&lt;0.5,0,1)</f>
        <v>1</v>
      </c>
      <c r="E25">
        <f ca="1">IF(OR(Table1[[#This Row],[Report Positive A]]=1,Table1[[#This Row],[Report Positive B]]=1),1,"")</f>
        <v>1</v>
      </c>
      <c r="F25" t="str">
        <f ca="1">IF(OR(Table1[[#This Row],[Report Positive A]]=0,Table1[[#This Row],[Report Positive B]]=0),1,"")</f>
        <v/>
      </c>
      <c r="G25" t="str">
        <f ca="1">IF(AND(Table1[[#This Row],[Population that reported at least one boy]]=1,Table1[[#This Row],[Population that reported at least one Girl]]=1),1,"")</f>
        <v/>
      </c>
      <c r="H25">
        <f ca="1">IF(Table1[[#This Row],[Report Positive A]]*Table1[[#This Row],[Report Positive B]]=1,1,"")</f>
        <v>1</v>
      </c>
      <c r="I25" s="2">
        <f ca="1">IF(Table1[[#This Row],[Report Positive A]]*Table1[[#This Row],[Report Positive B]]=1,1,"")</f>
        <v>1</v>
      </c>
    </row>
    <row r="26" spans="1:9" x14ac:dyDescent="0.3">
      <c r="A26">
        <f t="shared" ca="1" si="0"/>
        <v>0.91608909183635756</v>
      </c>
      <c r="B26">
        <f t="shared" ca="1" si="0"/>
        <v>0.88761271449688151</v>
      </c>
      <c r="C26">
        <f ca="1">IF(Table1[[#This Row],[Random A]]&lt;0.5,0,1)</f>
        <v>1</v>
      </c>
      <c r="D26">
        <f ca="1">IF(Table1[[#This Row],[RandomB]]&lt;0.5,0,1)</f>
        <v>1</v>
      </c>
      <c r="E26">
        <f ca="1">IF(OR(Table1[[#This Row],[Report Positive A]]=1,Table1[[#This Row],[Report Positive B]]=1),1,"")</f>
        <v>1</v>
      </c>
      <c r="F26" t="str">
        <f ca="1">IF(OR(Table1[[#This Row],[Report Positive A]]=0,Table1[[#This Row],[Report Positive B]]=0),1,"")</f>
        <v/>
      </c>
      <c r="G26" t="str">
        <f ca="1">IF(AND(Table1[[#This Row],[Population that reported at least one boy]]=1,Table1[[#This Row],[Population that reported at least one Girl]]=1),1,"")</f>
        <v/>
      </c>
      <c r="H26">
        <f ca="1">IF(Table1[[#This Row],[Report Positive A]]*Table1[[#This Row],[Report Positive B]]=1,1,"")</f>
        <v>1</v>
      </c>
      <c r="I26" s="2">
        <f ca="1">IF(Table1[[#This Row],[Report Positive A]]*Table1[[#This Row],[Report Positive B]]=1,1,"")</f>
        <v>1</v>
      </c>
    </row>
    <row r="27" spans="1:9" x14ac:dyDescent="0.3">
      <c r="A27">
        <f t="shared" ca="1" si="0"/>
        <v>0.56891425240865479</v>
      </c>
      <c r="B27">
        <f t="shared" ca="1" si="0"/>
        <v>0.71737707241809479</v>
      </c>
      <c r="C27">
        <f ca="1">IF(Table1[[#This Row],[Random A]]&lt;0.5,0,1)</f>
        <v>1</v>
      </c>
      <c r="D27">
        <f ca="1">IF(Table1[[#This Row],[RandomB]]&lt;0.5,0,1)</f>
        <v>1</v>
      </c>
      <c r="E27">
        <f ca="1">IF(OR(Table1[[#This Row],[Report Positive A]]=1,Table1[[#This Row],[Report Positive B]]=1),1,"")</f>
        <v>1</v>
      </c>
      <c r="F27" t="str">
        <f ca="1">IF(OR(Table1[[#This Row],[Report Positive A]]=0,Table1[[#This Row],[Report Positive B]]=0),1,"")</f>
        <v/>
      </c>
      <c r="G27" t="str">
        <f ca="1">IF(AND(Table1[[#This Row],[Population that reported at least one boy]]=1,Table1[[#This Row],[Population that reported at least one Girl]]=1),1,"")</f>
        <v/>
      </c>
      <c r="H27">
        <f ca="1">IF(Table1[[#This Row],[Report Positive A]]*Table1[[#This Row],[Report Positive B]]=1,1,"")</f>
        <v>1</v>
      </c>
      <c r="I27" s="2">
        <f ca="1">IF(Table1[[#This Row],[Report Positive A]]*Table1[[#This Row],[Report Positive B]]=1,1,"")</f>
        <v>1</v>
      </c>
    </row>
    <row r="28" spans="1:9" x14ac:dyDescent="0.3">
      <c r="A28">
        <f t="shared" ca="1" si="0"/>
        <v>0.63482883858253925</v>
      </c>
      <c r="B28">
        <f t="shared" ca="1" si="0"/>
        <v>0.1831533463997892</v>
      </c>
      <c r="C28">
        <f ca="1">IF(Table1[[#This Row],[Random A]]&lt;0.5,0,1)</f>
        <v>1</v>
      </c>
      <c r="D28">
        <f ca="1">IF(Table1[[#This Row],[RandomB]]&lt;0.5,0,1)</f>
        <v>0</v>
      </c>
      <c r="E28">
        <f ca="1">IF(OR(Table1[[#This Row],[Report Positive A]]=1,Table1[[#This Row],[Report Positive B]]=1),1,"")</f>
        <v>1</v>
      </c>
      <c r="F28">
        <f ca="1">IF(OR(Table1[[#This Row],[Report Positive A]]=0,Table1[[#This Row],[Report Positive B]]=0),1,"")</f>
        <v>1</v>
      </c>
      <c r="G28">
        <f ca="1">IF(AND(Table1[[#This Row],[Population that reported at least one boy]]=1,Table1[[#This Row],[Population that reported at least one Girl]]=1),1,"")</f>
        <v>1</v>
      </c>
      <c r="H28" t="str">
        <f ca="1">IF(Table1[[#This Row],[Report Positive A]]*Table1[[#This Row],[Report Positive B]]=1,1,"")</f>
        <v/>
      </c>
      <c r="I28" s="2" t="str">
        <f ca="1">IF(Table1[[#This Row],[Report Positive A]]*Table1[[#This Row],[Report Positive B]]=1,1,"")</f>
        <v/>
      </c>
    </row>
    <row r="29" spans="1:9" x14ac:dyDescent="0.3">
      <c r="A29">
        <f t="shared" ca="1" si="0"/>
        <v>0.18307070901736533</v>
      </c>
      <c r="B29">
        <f t="shared" ca="1" si="0"/>
        <v>0.26044441459713463</v>
      </c>
      <c r="C29">
        <f ca="1">IF(Table1[[#This Row],[Random A]]&lt;0.5,0,1)</f>
        <v>0</v>
      </c>
      <c r="D29">
        <f ca="1">IF(Table1[[#This Row],[RandomB]]&lt;0.5,0,1)</f>
        <v>0</v>
      </c>
      <c r="E29" t="str">
        <f ca="1">IF(OR(Table1[[#This Row],[Report Positive A]]=1,Table1[[#This Row],[Report Positive B]]=1),1,"")</f>
        <v/>
      </c>
      <c r="F29">
        <f ca="1">IF(OR(Table1[[#This Row],[Report Positive A]]=0,Table1[[#This Row],[Report Positive B]]=0),1,"")</f>
        <v>1</v>
      </c>
      <c r="G29" t="str">
        <f ca="1">IF(AND(Table1[[#This Row],[Population that reported at least one boy]]=1,Table1[[#This Row],[Population that reported at least one Girl]]=1),1,"")</f>
        <v/>
      </c>
      <c r="H29" t="str">
        <f ca="1">IF(Table1[[#This Row],[Report Positive A]]*Table1[[#This Row],[Report Positive B]]=1,1,"")</f>
        <v/>
      </c>
      <c r="I29" s="2" t="str">
        <f ca="1">IF(Table1[[#This Row],[Report Positive A]]*Table1[[#This Row],[Report Positive B]]=1,1,"")</f>
        <v/>
      </c>
    </row>
    <row r="30" spans="1:9" x14ac:dyDescent="0.3">
      <c r="A30">
        <f t="shared" ca="1" si="0"/>
        <v>0.36751951909020808</v>
      </c>
      <c r="B30">
        <f t="shared" ca="1" si="0"/>
        <v>0.70486118158863476</v>
      </c>
      <c r="C30">
        <f ca="1">IF(Table1[[#This Row],[Random A]]&lt;0.5,0,1)</f>
        <v>0</v>
      </c>
      <c r="D30">
        <f ca="1">IF(Table1[[#This Row],[RandomB]]&lt;0.5,0,1)</f>
        <v>1</v>
      </c>
      <c r="E30">
        <f ca="1">IF(OR(Table1[[#This Row],[Report Positive A]]=1,Table1[[#This Row],[Report Positive B]]=1),1,"")</f>
        <v>1</v>
      </c>
      <c r="F30">
        <f ca="1">IF(OR(Table1[[#This Row],[Report Positive A]]=0,Table1[[#This Row],[Report Positive B]]=0),1,"")</f>
        <v>1</v>
      </c>
      <c r="G30">
        <f ca="1">IF(AND(Table1[[#This Row],[Population that reported at least one boy]]=1,Table1[[#This Row],[Population that reported at least one Girl]]=1),1,"")</f>
        <v>1</v>
      </c>
      <c r="H30" t="str">
        <f ca="1">IF(Table1[[#This Row],[Report Positive A]]*Table1[[#This Row],[Report Positive B]]=1,1,"")</f>
        <v/>
      </c>
      <c r="I30" s="2" t="str">
        <f ca="1">IF(Table1[[#This Row],[Report Positive A]]*Table1[[#This Row],[Report Positive B]]=1,1,"")</f>
        <v/>
      </c>
    </row>
    <row r="31" spans="1:9" x14ac:dyDescent="0.3">
      <c r="A31">
        <f t="shared" ca="1" si="0"/>
        <v>0.64529804848080097</v>
      </c>
      <c r="B31">
        <f t="shared" ca="1" si="0"/>
        <v>0.30081832484171778</v>
      </c>
      <c r="C31">
        <f ca="1">IF(Table1[[#This Row],[Random A]]&lt;0.5,0,1)</f>
        <v>1</v>
      </c>
      <c r="D31">
        <f ca="1">IF(Table1[[#This Row],[RandomB]]&lt;0.5,0,1)</f>
        <v>0</v>
      </c>
      <c r="E31">
        <f ca="1">IF(OR(Table1[[#This Row],[Report Positive A]]=1,Table1[[#This Row],[Report Positive B]]=1),1,"")</f>
        <v>1</v>
      </c>
      <c r="F31">
        <f ca="1">IF(OR(Table1[[#This Row],[Report Positive A]]=0,Table1[[#This Row],[Report Positive B]]=0),1,"")</f>
        <v>1</v>
      </c>
      <c r="G31">
        <f ca="1">IF(AND(Table1[[#This Row],[Population that reported at least one boy]]=1,Table1[[#This Row],[Population that reported at least one Girl]]=1),1,"")</f>
        <v>1</v>
      </c>
      <c r="H31" t="str">
        <f ca="1">IF(Table1[[#This Row],[Report Positive A]]*Table1[[#This Row],[Report Positive B]]=1,1,"")</f>
        <v/>
      </c>
      <c r="I31" s="2" t="str">
        <f ca="1">IF(Table1[[#This Row],[Report Positive A]]*Table1[[#This Row],[Report Positive B]]=1,1,"")</f>
        <v/>
      </c>
    </row>
    <row r="32" spans="1:9" x14ac:dyDescent="0.3">
      <c r="A32">
        <f t="shared" ca="1" si="0"/>
        <v>0.21516842061361396</v>
      </c>
      <c r="B32">
        <f t="shared" ca="1" si="0"/>
        <v>0.9538881355910831</v>
      </c>
      <c r="C32">
        <f ca="1">IF(Table1[[#This Row],[Random A]]&lt;0.5,0,1)</f>
        <v>0</v>
      </c>
      <c r="D32">
        <f ca="1">IF(Table1[[#This Row],[RandomB]]&lt;0.5,0,1)</f>
        <v>1</v>
      </c>
      <c r="E32">
        <f ca="1">IF(OR(Table1[[#This Row],[Report Positive A]]=1,Table1[[#This Row],[Report Positive B]]=1),1,"")</f>
        <v>1</v>
      </c>
      <c r="F32">
        <f ca="1">IF(OR(Table1[[#This Row],[Report Positive A]]=0,Table1[[#This Row],[Report Positive B]]=0),1,"")</f>
        <v>1</v>
      </c>
      <c r="G32">
        <f ca="1">IF(AND(Table1[[#This Row],[Population that reported at least one boy]]=1,Table1[[#This Row],[Population that reported at least one Girl]]=1),1,"")</f>
        <v>1</v>
      </c>
      <c r="H32" t="str">
        <f ca="1">IF(Table1[[#This Row],[Report Positive A]]*Table1[[#This Row],[Report Positive B]]=1,1,"")</f>
        <v/>
      </c>
      <c r="I32" s="2" t="str">
        <f ca="1">IF(Table1[[#This Row],[Report Positive A]]*Table1[[#This Row],[Report Positive B]]=1,1,"")</f>
        <v/>
      </c>
    </row>
    <row r="33" spans="1:9" x14ac:dyDescent="0.3">
      <c r="A33">
        <f t="shared" ca="1" si="0"/>
        <v>0.37643013135857395</v>
      </c>
      <c r="B33">
        <f t="shared" ca="1" si="0"/>
        <v>0.53421341222009022</v>
      </c>
      <c r="C33">
        <f ca="1">IF(Table1[[#This Row],[Random A]]&lt;0.5,0,1)</f>
        <v>0</v>
      </c>
      <c r="D33">
        <f ca="1">IF(Table1[[#This Row],[RandomB]]&lt;0.5,0,1)</f>
        <v>1</v>
      </c>
      <c r="E33">
        <f ca="1">IF(OR(Table1[[#This Row],[Report Positive A]]=1,Table1[[#This Row],[Report Positive B]]=1),1,"")</f>
        <v>1</v>
      </c>
      <c r="F33">
        <f ca="1">IF(OR(Table1[[#This Row],[Report Positive A]]=0,Table1[[#This Row],[Report Positive B]]=0),1,"")</f>
        <v>1</v>
      </c>
      <c r="G33">
        <f ca="1">IF(AND(Table1[[#This Row],[Population that reported at least one boy]]=1,Table1[[#This Row],[Population that reported at least one Girl]]=1),1,"")</f>
        <v>1</v>
      </c>
      <c r="H33" t="str">
        <f ca="1">IF(Table1[[#This Row],[Report Positive A]]*Table1[[#This Row],[Report Positive B]]=1,1,"")</f>
        <v/>
      </c>
      <c r="I33" s="2" t="str">
        <f ca="1">IF(Table1[[#This Row],[Report Positive A]]*Table1[[#This Row],[Report Positive B]]=1,1,"")</f>
        <v/>
      </c>
    </row>
    <row r="34" spans="1:9" x14ac:dyDescent="0.3">
      <c r="A34">
        <f t="shared" ca="1" si="0"/>
        <v>0.29170912622849832</v>
      </c>
      <c r="B34">
        <f t="shared" ca="1" si="0"/>
        <v>0.23655476951308885</v>
      </c>
      <c r="C34">
        <f ca="1">IF(Table1[[#This Row],[Random A]]&lt;0.5,0,1)</f>
        <v>0</v>
      </c>
      <c r="D34">
        <f ca="1">IF(Table1[[#This Row],[RandomB]]&lt;0.5,0,1)</f>
        <v>0</v>
      </c>
      <c r="E34" t="str">
        <f ca="1">IF(OR(Table1[[#This Row],[Report Positive A]]=1,Table1[[#This Row],[Report Positive B]]=1),1,"")</f>
        <v/>
      </c>
      <c r="F34">
        <f ca="1">IF(OR(Table1[[#This Row],[Report Positive A]]=0,Table1[[#This Row],[Report Positive B]]=0),1,"")</f>
        <v>1</v>
      </c>
      <c r="G34" t="str">
        <f ca="1">IF(AND(Table1[[#This Row],[Population that reported at least one boy]]=1,Table1[[#This Row],[Population that reported at least one Girl]]=1),1,"")</f>
        <v/>
      </c>
      <c r="H34" t="str">
        <f ca="1">IF(Table1[[#This Row],[Report Positive A]]*Table1[[#This Row],[Report Positive B]]=1,1,"")</f>
        <v/>
      </c>
      <c r="I34" s="2" t="str">
        <f ca="1">IF(Table1[[#This Row],[Report Positive A]]*Table1[[#This Row],[Report Positive B]]=1,1,"")</f>
        <v/>
      </c>
    </row>
    <row r="35" spans="1:9" x14ac:dyDescent="0.3">
      <c r="A35">
        <f t="shared" ref="A35:B66" ca="1" si="1">RAND()</f>
        <v>0.93393689554506709</v>
      </c>
      <c r="B35">
        <f t="shared" ca="1" si="1"/>
        <v>4.5918540430682331E-2</v>
      </c>
      <c r="C35">
        <f ca="1">IF(Table1[[#This Row],[Random A]]&lt;0.5,0,1)</f>
        <v>1</v>
      </c>
      <c r="D35">
        <f ca="1">IF(Table1[[#This Row],[RandomB]]&lt;0.5,0,1)</f>
        <v>0</v>
      </c>
      <c r="E35">
        <f ca="1">IF(OR(Table1[[#This Row],[Report Positive A]]=1,Table1[[#This Row],[Report Positive B]]=1),1,"")</f>
        <v>1</v>
      </c>
      <c r="F35">
        <f ca="1">IF(OR(Table1[[#This Row],[Report Positive A]]=0,Table1[[#This Row],[Report Positive B]]=0),1,"")</f>
        <v>1</v>
      </c>
      <c r="G35">
        <f ca="1">IF(AND(Table1[[#This Row],[Population that reported at least one boy]]=1,Table1[[#This Row],[Population that reported at least one Girl]]=1),1,"")</f>
        <v>1</v>
      </c>
      <c r="H35" t="str">
        <f ca="1">IF(Table1[[#This Row],[Report Positive A]]*Table1[[#This Row],[Report Positive B]]=1,1,"")</f>
        <v/>
      </c>
      <c r="I35" s="2" t="str">
        <f ca="1">IF(Table1[[#This Row],[Report Positive A]]*Table1[[#This Row],[Report Positive B]]=1,1,"")</f>
        <v/>
      </c>
    </row>
    <row r="36" spans="1:9" x14ac:dyDescent="0.3">
      <c r="A36">
        <f t="shared" ca="1" si="1"/>
        <v>0.55722340179344976</v>
      </c>
      <c r="B36">
        <f t="shared" ca="1" si="1"/>
        <v>0.74181969769504907</v>
      </c>
      <c r="C36">
        <f ca="1">IF(Table1[[#This Row],[Random A]]&lt;0.5,0,1)</f>
        <v>1</v>
      </c>
      <c r="D36">
        <f ca="1">IF(Table1[[#This Row],[RandomB]]&lt;0.5,0,1)</f>
        <v>1</v>
      </c>
      <c r="E36">
        <f ca="1">IF(OR(Table1[[#This Row],[Report Positive A]]=1,Table1[[#This Row],[Report Positive B]]=1),1,"")</f>
        <v>1</v>
      </c>
      <c r="F36" t="str">
        <f ca="1">IF(OR(Table1[[#This Row],[Report Positive A]]=0,Table1[[#This Row],[Report Positive B]]=0),1,"")</f>
        <v/>
      </c>
      <c r="G36" t="str">
        <f ca="1">IF(AND(Table1[[#This Row],[Population that reported at least one boy]]=1,Table1[[#This Row],[Population that reported at least one Girl]]=1),1,"")</f>
        <v/>
      </c>
      <c r="H36">
        <f ca="1">IF(Table1[[#This Row],[Report Positive A]]*Table1[[#This Row],[Report Positive B]]=1,1,"")</f>
        <v>1</v>
      </c>
      <c r="I36" s="2">
        <f ca="1">IF(Table1[[#This Row],[Report Positive A]]*Table1[[#This Row],[Report Positive B]]=1,1,"")</f>
        <v>1</v>
      </c>
    </row>
    <row r="37" spans="1:9" x14ac:dyDescent="0.3">
      <c r="A37">
        <f t="shared" ca="1" si="1"/>
        <v>0.42336443720730654</v>
      </c>
      <c r="B37">
        <f t="shared" ca="1" si="1"/>
        <v>0.55552088328295501</v>
      </c>
      <c r="C37">
        <f ca="1">IF(Table1[[#This Row],[Random A]]&lt;0.5,0,1)</f>
        <v>0</v>
      </c>
      <c r="D37">
        <f ca="1">IF(Table1[[#This Row],[RandomB]]&lt;0.5,0,1)</f>
        <v>1</v>
      </c>
      <c r="E37">
        <f ca="1">IF(OR(Table1[[#This Row],[Report Positive A]]=1,Table1[[#This Row],[Report Positive B]]=1),1,"")</f>
        <v>1</v>
      </c>
      <c r="F37">
        <f ca="1">IF(OR(Table1[[#This Row],[Report Positive A]]=0,Table1[[#This Row],[Report Positive B]]=0),1,"")</f>
        <v>1</v>
      </c>
      <c r="G37">
        <f ca="1">IF(AND(Table1[[#This Row],[Population that reported at least one boy]]=1,Table1[[#This Row],[Population that reported at least one Girl]]=1),1,"")</f>
        <v>1</v>
      </c>
      <c r="H37" t="str">
        <f ca="1">IF(Table1[[#This Row],[Report Positive A]]*Table1[[#This Row],[Report Positive B]]=1,1,"")</f>
        <v/>
      </c>
      <c r="I37" s="2" t="str">
        <f ca="1">IF(Table1[[#This Row],[Report Positive A]]*Table1[[#This Row],[Report Positive B]]=1,1,"")</f>
        <v/>
      </c>
    </row>
    <row r="38" spans="1:9" x14ac:dyDescent="0.3">
      <c r="A38">
        <f t="shared" ca="1" si="1"/>
        <v>0.33217739354910147</v>
      </c>
      <c r="B38">
        <f t="shared" ca="1" si="1"/>
        <v>0.77290249631334196</v>
      </c>
      <c r="C38">
        <f ca="1">IF(Table1[[#This Row],[Random A]]&lt;0.5,0,1)</f>
        <v>0</v>
      </c>
      <c r="D38">
        <f ca="1">IF(Table1[[#This Row],[RandomB]]&lt;0.5,0,1)</f>
        <v>1</v>
      </c>
      <c r="E38">
        <f ca="1">IF(OR(Table1[[#This Row],[Report Positive A]]=1,Table1[[#This Row],[Report Positive B]]=1),1,"")</f>
        <v>1</v>
      </c>
      <c r="F38">
        <f ca="1">IF(OR(Table1[[#This Row],[Report Positive A]]=0,Table1[[#This Row],[Report Positive B]]=0),1,"")</f>
        <v>1</v>
      </c>
      <c r="G38">
        <f ca="1">IF(AND(Table1[[#This Row],[Population that reported at least one boy]]=1,Table1[[#This Row],[Population that reported at least one Girl]]=1),1,"")</f>
        <v>1</v>
      </c>
      <c r="H38" t="str">
        <f ca="1">IF(Table1[[#This Row],[Report Positive A]]*Table1[[#This Row],[Report Positive B]]=1,1,"")</f>
        <v/>
      </c>
      <c r="I38" s="2" t="str">
        <f ca="1">IF(Table1[[#This Row],[Report Positive A]]*Table1[[#This Row],[Report Positive B]]=1,1,"")</f>
        <v/>
      </c>
    </row>
    <row r="39" spans="1:9" x14ac:dyDescent="0.3">
      <c r="A39">
        <f t="shared" ca="1" si="1"/>
        <v>0.13112142548337968</v>
      </c>
      <c r="B39">
        <f t="shared" ca="1" si="1"/>
        <v>0.86837364621960955</v>
      </c>
      <c r="C39">
        <f ca="1">IF(Table1[[#This Row],[Random A]]&lt;0.5,0,1)</f>
        <v>0</v>
      </c>
      <c r="D39">
        <f ca="1">IF(Table1[[#This Row],[RandomB]]&lt;0.5,0,1)</f>
        <v>1</v>
      </c>
      <c r="E39">
        <f ca="1">IF(OR(Table1[[#This Row],[Report Positive A]]=1,Table1[[#This Row],[Report Positive B]]=1),1,"")</f>
        <v>1</v>
      </c>
      <c r="F39">
        <f ca="1">IF(OR(Table1[[#This Row],[Report Positive A]]=0,Table1[[#This Row],[Report Positive B]]=0),1,"")</f>
        <v>1</v>
      </c>
      <c r="G39">
        <f ca="1">IF(AND(Table1[[#This Row],[Population that reported at least one boy]]=1,Table1[[#This Row],[Population that reported at least one Girl]]=1),1,"")</f>
        <v>1</v>
      </c>
      <c r="H39" t="str">
        <f ca="1">IF(Table1[[#This Row],[Report Positive A]]*Table1[[#This Row],[Report Positive B]]=1,1,"")</f>
        <v/>
      </c>
      <c r="I39" s="2" t="str">
        <f ca="1">IF(Table1[[#This Row],[Report Positive A]]*Table1[[#This Row],[Report Positive B]]=1,1,"")</f>
        <v/>
      </c>
    </row>
    <row r="40" spans="1:9" x14ac:dyDescent="0.3">
      <c r="A40">
        <f t="shared" ca="1" si="1"/>
        <v>0.14469152856033007</v>
      </c>
      <c r="B40">
        <f t="shared" ca="1" si="1"/>
        <v>0.30594903436099985</v>
      </c>
      <c r="C40">
        <f ca="1">IF(Table1[[#This Row],[Random A]]&lt;0.5,0,1)</f>
        <v>0</v>
      </c>
      <c r="D40">
        <f ca="1">IF(Table1[[#This Row],[RandomB]]&lt;0.5,0,1)</f>
        <v>0</v>
      </c>
      <c r="E40" t="str">
        <f ca="1">IF(OR(Table1[[#This Row],[Report Positive A]]=1,Table1[[#This Row],[Report Positive B]]=1),1,"")</f>
        <v/>
      </c>
      <c r="F40">
        <f ca="1">IF(OR(Table1[[#This Row],[Report Positive A]]=0,Table1[[#This Row],[Report Positive B]]=0),1,"")</f>
        <v>1</v>
      </c>
      <c r="G40" t="str">
        <f ca="1">IF(AND(Table1[[#This Row],[Population that reported at least one boy]]=1,Table1[[#This Row],[Population that reported at least one Girl]]=1),1,"")</f>
        <v/>
      </c>
      <c r="H40" t="str">
        <f ca="1">IF(Table1[[#This Row],[Report Positive A]]*Table1[[#This Row],[Report Positive B]]=1,1,"")</f>
        <v/>
      </c>
      <c r="I40" s="2" t="str">
        <f ca="1">IF(Table1[[#This Row],[Report Positive A]]*Table1[[#This Row],[Report Positive B]]=1,1,"")</f>
        <v/>
      </c>
    </row>
    <row r="41" spans="1:9" x14ac:dyDescent="0.3">
      <c r="A41">
        <f t="shared" ca="1" si="1"/>
        <v>0.67834202010117273</v>
      </c>
      <c r="B41">
        <f t="shared" ca="1" si="1"/>
        <v>0.95032331901657086</v>
      </c>
      <c r="C41">
        <f ca="1">IF(Table1[[#This Row],[Random A]]&lt;0.5,0,1)</f>
        <v>1</v>
      </c>
      <c r="D41">
        <f ca="1">IF(Table1[[#This Row],[RandomB]]&lt;0.5,0,1)</f>
        <v>1</v>
      </c>
      <c r="E41">
        <f ca="1">IF(OR(Table1[[#This Row],[Report Positive A]]=1,Table1[[#This Row],[Report Positive B]]=1),1,"")</f>
        <v>1</v>
      </c>
      <c r="F41" t="str">
        <f ca="1">IF(OR(Table1[[#This Row],[Report Positive A]]=0,Table1[[#This Row],[Report Positive B]]=0),1,"")</f>
        <v/>
      </c>
      <c r="G41" t="str">
        <f ca="1">IF(AND(Table1[[#This Row],[Population that reported at least one boy]]=1,Table1[[#This Row],[Population that reported at least one Girl]]=1),1,"")</f>
        <v/>
      </c>
      <c r="H41">
        <f ca="1">IF(Table1[[#This Row],[Report Positive A]]*Table1[[#This Row],[Report Positive B]]=1,1,"")</f>
        <v>1</v>
      </c>
      <c r="I41" s="2">
        <f ca="1">IF(Table1[[#This Row],[Report Positive A]]*Table1[[#This Row],[Report Positive B]]=1,1,"")</f>
        <v>1</v>
      </c>
    </row>
    <row r="42" spans="1:9" x14ac:dyDescent="0.3">
      <c r="A42">
        <f t="shared" ca="1" si="1"/>
        <v>0.65064875801745248</v>
      </c>
      <c r="B42">
        <f t="shared" ca="1" si="1"/>
        <v>0.55765003884636744</v>
      </c>
      <c r="C42">
        <f ca="1">IF(Table1[[#This Row],[Random A]]&lt;0.5,0,1)</f>
        <v>1</v>
      </c>
      <c r="D42">
        <f ca="1">IF(Table1[[#This Row],[RandomB]]&lt;0.5,0,1)</f>
        <v>1</v>
      </c>
      <c r="E42">
        <f ca="1">IF(OR(Table1[[#This Row],[Report Positive A]]=1,Table1[[#This Row],[Report Positive B]]=1),1,"")</f>
        <v>1</v>
      </c>
      <c r="F42" t="str">
        <f ca="1">IF(OR(Table1[[#This Row],[Report Positive A]]=0,Table1[[#This Row],[Report Positive B]]=0),1,"")</f>
        <v/>
      </c>
      <c r="G42" t="str">
        <f ca="1">IF(AND(Table1[[#This Row],[Population that reported at least one boy]]=1,Table1[[#This Row],[Population that reported at least one Girl]]=1),1,"")</f>
        <v/>
      </c>
      <c r="H42">
        <f ca="1">IF(Table1[[#This Row],[Report Positive A]]*Table1[[#This Row],[Report Positive B]]=1,1,"")</f>
        <v>1</v>
      </c>
      <c r="I42" s="2">
        <f ca="1">IF(Table1[[#This Row],[Report Positive A]]*Table1[[#This Row],[Report Positive B]]=1,1,"")</f>
        <v>1</v>
      </c>
    </row>
    <row r="43" spans="1:9" x14ac:dyDescent="0.3">
      <c r="A43">
        <f t="shared" ca="1" si="1"/>
        <v>0.22146014660250912</v>
      </c>
      <c r="B43">
        <f t="shared" ca="1" si="1"/>
        <v>0.72404883890233263</v>
      </c>
      <c r="C43">
        <f ca="1">IF(Table1[[#This Row],[Random A]]&lt;0.5,0,1)</f>
        <v>0</v>
      </c>
      <c r="D43">
        <f ca="1">IF(Table1[[#This Row],[RandomB]]&lt;0.5,0,1)</f>
        <v>1</v>
      </c>
      <c r="E43">
        <f ca="1">IF(OR(Table1[[#This Row],[Report Positive A]]=1,Table1[[#This Row],[Report Positive B]]=1),1,"")</f>
        <v>1</v>
      </c>
      <c r="F43">
        <f ca="1">IF(OR(Table1[[#This Row],[Report Positive A]]=0,Table1[[#This Row],[Report Positive B]]=0),1,"")</f>
        <v>1</v>
      </c>
      <c r="G43">
        <f ca="1">IF(AND(Table1[[#This Row],[Population that reported at least one boy]]=1,Table1[[#This Row],[Population that reported at least one Girl]]=1),1,"")</f>
        <v>1</v>
      </c>
      <c r="H43" t="str">
        <f ca="1">IF(Table1[[#This Row],[Report Positive A]]*Table1[[#This Row],[Report Positive B]]=1,1,"")</f>
        <v/>
      </c>
      <c r="I43" s="2" t="str">
        <f ca="1">IF(Table1[[#This Row],[Report Positive A]]*Table1[[#This Row],[Report Positive B]]=1,1,"")</f>
        <v/>
      </c>
    </row>
    <row r="44" spans="1:9" x14ac:dyDescent="0.3">
      <c r="A44">
        <f t="shared" ca="1" si="1"/>
        <v>0.68560676734336179</v>
      </c>
      <c r="B44">
        <f t="shared" ca="1" si="1"/>
        <v>0.80392721507216325</v>
      </c>
      <c r="C44">
        <f ca="1">IF(Table1[[#This Row],[Random A]]&lt;0.5,0,1)</f>
        <v>1</v>
      </c>
      <c r="D44">
        <f ca="1">IF(Table1[[#This Row],[RandomB]]&lt;0.5,0,1)</f>
        <v>1</v>
      </c>
      <c r="E44">
        <f ca="1">IF(OR(Table1[[#This Row],[Report Positive A]]=1,Table1[[#This Row],[Report Positive B]]=1),1,"")</f>
        <v>1</v>
      </c>
      <c r="F44" t="str">
        <f ca="1">IF(OR(Table1[[#This Row],[Report Positive A]]=0,Table1[[#This Row],[Report Positive B]]=0),1,"")</f>
        <v/>
      </c>
      <c r="G44" t="str">
        <f ca="1">IF(AND(Table1[[#This Row],[Population that reported at least one boy]]=1,Table1[[#This Row],[Population that reported at least one Girl]]=1),1,"")</f>
        <v/>
      </c>
      <c r="H44">
        <f ca="1">IF(Table1[[#This Row],[Report Positive A]]*Table1[[#This Row],[Report Positive B]]=1,1,"")</f>
        <v>1</v>
      </c>
      <c r="I44" s="2">
        <f ca="1">IF(Table1[[#This Row],[Report Positive A]]*Table1[[#This Row],[Report Positive B]]=1,1,"")</f>
        <v>1</v>
      </c>
    </row>
    <row r="45" spans="1:9" x14ac:dyDescent="0.3">
      <c r="A45">
        <f t="shared" ca="1" si="1"/>
        <v>0.187467829835958</v>
      </c>
      <c r="B45">
        <f t="shared" ca="1" si="1"/>
        <v>0.55509718824880361</v>
      </c>
      <c r="C45">
        <f ca="1">IF(Table1[[#This Row],[Random A]]&lt;0.5,0,1)</f>
        <v>0</v>
      </c>
      <c r="D45">
        <f ca="1">IF(Table1[[#This Row],[RandomB]]&lt;0.5,0,1)</f>
        <v>1</v>
      </c>
      <c r="E45">
        <f ca="1">IF(OR(Table1[[#This Row],[Report Positive A]]=1,Table1[[#This Row],[Report Positive B]]=1),1,"")</f>
        <v>1</v>
      </c>
      <c r="F45">
        <f ca="1">IF(OR(Table1[[#This Row],[Report Positive A]]=0,Table1[[#This Row],[Report Positive B]]=0),1,"")</f>
        <v>1</v>
      </c>
      <c r="G45">
        <f ca="1">IF(AND(Table1[[#This Row],[Population that reported at least one boy]]=1,Table1[[#This Row],[Population that reported at least one Girl]]=1),1,"")</f>
        <v>1</v>
      </c>
      <c r="H45" t="str">
        <f ca="1">IF(Table1[[#This Row],[Report Positive A]]*Table1[[#This Row],[Report Positive B]]=1,1,"")</f>
        <v/>
      </c>
      <c r="I45" s="2" t="str">
        <f ca="1">IF(Table1[[#This Row],[Report Positive A]]*Table1[[#This Row],[Report Positive B]]=1,1,"")</f>
        <v/>
      </c>
    </row>
    <row r="46" spans="1:9" x14ac:dyDescent="0.3">
      <c r="A46">
        <f t="shared" ca="1" si="1"/>
        <v>0.25498715059669175</v>
      </c>
      <c r="B46">
        <f t="shared" ca="1" si="1"/>
        <v>0.71142563083475086</v>
      </c>
      <c r="C46">
        <f ca="1">IF(Table1[[#This Row],[Random A]]&lt;0.5,0,1)</f>
        <v>0</v>
      </c>
      <c r="D46">
        <f ca="1">IF(Table1[[#This Row],[RandomB]]&lt;0.5,0,1)</f>
        <v>1</v>
      </c>
      <c r="E46">
        <f ca="1">IF(OR(Table1[[#This Row],[Report Positive A]]=1,Table1[[#This Row],[Report Positive B]]=1),1,"")</f>
        <v>1</v>
      </c>
      <c r="F46">
        <f ca="1">IF(OR(Table1[[#This Row],[Report Positive A]]=0,Table1[[#This Row],[Report Positive B]]=0),1,"")</f>
        <v>1</v>
      </c>
      <c r="G46">
        <f ca="1">IF(AND(Table1[[#This Row],[Population that reported at least one boy]]=1,Table1[[#This Row],[Population that reported at least one Girl]]=1),1,"")</f>
        <v>1</v>
      </c>
      <c r="H46" t="str">
        <f ca="1">IF(Table1[[#This Row],[Report Positive A]]*Table1[[#This Row],[Report Positive B]]=1,1,"")</f>
        <v/>
      </c>
      <c r="I46" s="2" t="str">
        <f ca="1">IF(Table1[[#This Row],[Report Positive A]]*Table1[[#This Row],[Report Positive B]]=1,1,"")</f>
        <v/>
      </c>
    </row>
    <row r="47" spans="1:9" x14ac:dyDescent="0.3">
      <c r="A47">
        <f t="shared" ca="1" si="1"/>
        <v>0.11769642458701457</v>
      </c>
      <c r="B47">
        <f t="shared" ca="1" si="1"/>
        <v>0.31075353496727076</v>
      </c>
      <c r="C47">
        <f ca="1">IF(Table1[[#This Row],[Random A]]&lt;0.5,0,1)</f>
        <v>0</v>
      </c>
      <c r="D47">
        <f ca="1">IF(Table1[[#This Row],[RandomB]]&lt;0.5,0,1)</f>
        <v>0</v>
      </c>
      <c r="E47" t="str">
        <f ca="1">IF(OR(Table1[[#This Row],[Report Positive A]]=1,Table1[[#This Row],[Report Positive B]]=1),1,"")</f>
        <v/>
      </c>
      <c r="F47">
        <f ca="1">IF(OR(Table1[[#This Row],[Report Positive A]]=0,Table1[[#This Row],[Report Positive B]]=0),1,"")</f>
        <v>1</v>
      </c>
      <c r="G47" t="str">
        <f ca="1">IF(AND(Table1[[#This Row],[Population that reported at least one boy]]=1,Table1[[#This Row],[Population that reported at least one Girl]]=1),1,"")</f>
        <v/>
      </c>
      <c r="H47" t="str">
        <f ca="1">IF(Table1[[#This Row],[Report Positive A]]*Table1[[#This Row],[Report Positive B]]=1,1,"")</f>
        <v/>
      </c>
      <c r="I47" s="2" t="str">
        <f ca="1">IF(Table1[[#This Row],[Report Positive A]]*Table1[[#This Row],[Report Positive B]]=1,1,"")</f>
        <v/>
      </c>
    </row>
    <row r="48" spans="1:9" x14ac:dyDescent="0.3">
      <c r="A48">
        <f t="shared" ca="1" si="1"/>
        <v>0.60922992527534603</v>
      </c>
      <c r="B48">
        <f t="shared" ca="1" si="1"/>
        <v>0.71578600573119278</v>
      </c>
      <c r="C48">
        <f ca="1">IF(Table1[[#This Row],[Random A]]&lt;0.5,0,1)</f>
        <v>1</v>
      </c>
      <c r="D48">
        <f ca="1">IF(Table1[[#This Row],[RandomB]]&lt;0.5,0,1)</f>
        <v>1</v>
      </c>
      <c r="E48">
        <f ca="1">IF(OR(Table1[[#This Row],[Report Positive A]]=1,Table1[[#This Row],[Report Positive B]]=1),1,"")</f>
        <v>1</v>
      </c>
      <c r="F48" t="str">
        <f ca="1">IF(OR(Table1[[#This Row],[Report Positive A]]=0,Table1[[#This Row],[Report Positive B]]=0),1,"")</f>
        <v/>
      </c>
      <c r="G48" t="str">
        <f ca="1">IF(AND(Table1[[#This Row],[Population that reported at least one boy]]=1,Table1[[#This Row],[Population that reported at least one Girl]]=1),1,"")</f>
        <v/>
      </c>
      <c r="H48">
        <f ca="1">IF(Table1[[#This Row],[Report Positive A]]*Table1[[#This Row],[Report Positive B]]=1,1,"")</f>
        <v>1</v>
      </c>
      <c r="I48" s="2">
        <f ca="1">IF(Table1[[#This Row],[Report Positive A]]*Table1[[#This Row],[Report Positive B]]=1,1,"")</f>
        <v>1</v>
      </c>
    </row>
    <row r="49" spans="1:9" x14ac:dyDescent="0.3">
      <c r="A49">
        <f t="shared" ca="1" si="1"/>
        <v>8.8156889808128414E-2</v>
      </c>
      <c r="B49">
        <f t="shared" ca="1" si="1"/>
        <v>0.24123303819457531</v>
      </c>
      <c r="C49">
        <f ca="1">IF(Table1[[#This Row],[Random A]]&lt;0.5,0,1)</f>
        <v>0</v>
      </c>
      <c r="D49">
        <f ca="1">IF(Table1[[#This Row],[RandomB]]&lt;0.5,0,1)</f>
        <v>0</v>
      </c>
      <c r="E49" t="str">
        <f ca="1">IF(OR(Table1[[#This Row],[Report Positive A]]=1,Table1[[#This Row],[Report Positive B]]=1),1,"")</f>
        <v/>
      </c>
      <c r="F49">
        <f ca="1">IF(OR(Table1[[#This Row],[Report Positive A]]=0,Table1[[#This Row],[Report Positive B]]=0),1,"")</f>
        <v>1</v>
      </c>
      <c r="G49" t="str">
        <f ca="1">IF(AND(Table1[[#This Row],[Population that reported at least one boy]]=1,Table1[[#This Row],[Population that reported at least one Girl]]=1),1,"")</f>
        <v/>
      </c>
      <c r="H49" t="str">
        <f ca="1">IF(Table1[[#This Row],[Report Positive A]]*Table1[[#This Row],[Report Positive B]]=1,1,"")</f>
        <v/>
      </c>
      <c r="I49" s="2" t="str">
        <f ca="1">IF(Table1[[#This Row],[Report Positive A]]*Table1[[#This Row],[Report Positive B]]=1,1,"")</f>
        <v/>
      </c>
    </row>
    <row r="50" spans="1:9" x14ac:dyDescent="0.3">
      <c r="A50">
        <f t="shared" ca="1" si="1"/>
        <v>0.9842270909229478</v>
      </c>
      <c r="B50">
        <f t="shared" ca="1" si="1"/>
        <v>0.5984840680635215</v>
      </c>
      <c r="C50">
        <f ca="1">IF(Table1[[#This Row],[Random A]]&lt;0.5,0,1)</f>
        <v>1</v>
      </c>
      <c r="D50">
        <f ca="1">IF(Table1[[#This Row],[RandomB]]&lt;0.5,0,1)</f>
        <v>1</v>
      </c>
      <c r="E50">
        <f ca="1">IF(OR(Table1[[#This Row],[Report Positive A]]=1,Table1[[#This Row],[Report Positive B]]=1),1,"")</f>
        <v>1</v>
      </c>
      <c r="F50" t="str">
        <f ca="1">IF(OR(Table1[[#This Row],[Report Positive A]]=0,Table1[[#This Row],[Report Positive B]]=0),1,"")</f>
        <v/>
      </c>
      <c r="G50" t="str">
        <f ca="1">IF(AND(Table1[[#This Row],[Population that reported at least one boy]]=1,Table1[[#This Row],[Population that reported at least one Girl]]=1),1,"")</f>
        <v/>
      </c>
      <c r="H50">
        <f ca="1">IF(Table1[[#This Row],[Report Positive A]]*Table1[[#This Row],[Report Positive B]]=1,1,"")</f>
        <v>1</v>
      </c>
      <c r="I50" s="2">
        <f ca="1">IF(Table1[[#This Row],[Report Positive A]]*Table1[[#This Row],[Report Positive B]]=1,1,"")</f>
        <v>1</v>
      </c>
    </row>
    <row r="51" spans="1:9" x14ac:dyDescent="0.3">
      <c r="A51">
        <f t="shared" ca="1" si="1"/>
        <v>7.7751432383739161E-2</v>
      </c>
      <c r="B51">
        <f t="shared" ca="1" si="1"/>
        <v>0.53214660940871106</v>
      </c>
      <c r="C51">
        <f ca="1">IF(Table1[[#This Row],[Random A]]&lt;0.5,0,1)</f>
        <v>0</v>
      </c>
      <c r="D51">
        <f ca="1">IF(Table1[[#This Row],[RandomB]]&lt;0.5,0,1)</f>
        <v>1</v>
      </c>
      <c r="E51">
        <f ca="1">IF(OR(Table1[[#This Row],[Report Positive A]]=1,Table1[[#This Row],[Report Positive B]]=1),1,"")</f>
        <v>1</v>
      </c>
      <c r="F51">
        <f ca="1">IF(OR(Table1[[#This Row],[Report Positive A]]=0,Table1[[#This Row],[Report Positive B]]=0),1,"")</f>
        <v>1</v>
      </c>
      <c r="G51">
        <f ca="1">IF(AND(Table1[[#This Row],[Population that reported at least one boy]]=1,Table1[[#This Row],[Population that reported at least one Girl]]=1),1,"")</f>
        <v>1</v>
      </c>
      <c r="H51" t="str">
        <f ca="1">IF(Table1[[#This Row],[Report Positive A]]*Table1[[#This Row],[Report Positive B]]=1,1,"")</f>
        <v/>
      </c>
      <c r="I51" s="2" t="str">
        <f ca="1">IF(Table1[[#This Row],[Report Positive A]]*Table1[[#This Row],[Report Positive B]]=1,1,"")</f>
        <v/>
      </c>
    </row>
    <row r="52" spans="1:9" x14ac:dyDescent="0.3">
      <c r="A52">
        <f t="shared" ca="1" si="1"/>
        <v>0.61944627603788494</v>
      </c>
      <c r="B52">
        <f t="shared" ca="1" si="1"/>
        <v>0.435843891395433</v>
      </c>
      <c r="C52">
        <f ca="1">IF(Table1[[#This Row],[Random A]]&lt;0.5,0,1)</f>
        <v>1</v>
      </c>
      <c r="D52">
        <f ca="1">IF(Table1[[#This Row],[RandomB]]&lt;0.5,0,1)</f>
        <v>0</v>
      </c>
      <c r="E52">
        <f ca="1">IF(OR(Table1[[#This Row],[Report Positive A]]=1,Table1[[#This Row],[Report Positive B]]=1),1,"")</f>
        <v>1</v>
      </c>
      <c r="F52">
        <f ca="1">IF(OR(Table1[[#This Row],[Report Positive A]]=0,Table1[[#This Row],[Report Positive B]]=0),1,"")</f>
        <v>1</v>
      </c>
      <c r="G52">
        <f ca="1">IF(AND(Table1[[#This Row],[Population that reported at least one boy]]=1,Table1[[#This Row],[Population that reported at least one Girl]]=1),1,"")</f>
        <v>1</v>
      </c>
      <c r="H52" t="str">
        <f ca="1">IF(Table1[[#This Row],[Report Positive A]]*Table1[[#This Row],[Report Positive B]]=1,1,"")</f>
        <v/>
      </c>
      <c r="I52" s="2" t="str">
        <f ca="1">IF(Table1[[#This Row],[Report Positive A]]*Table1[[#This Row],[Report Positive B]]=1,1,"")</f>
        <v/>
      </c>
    </row>
    <row r="53" spans="1:9" x14ac:dyDescent="0.3">
      <c r="A53">
        <f t="shared" ca="1" si="1"/>
        <v>0.32519150185433521</v>
      </c>
      <c r="B53">
        <f t="shared" ca="1" si="1"/>
        <v>0.81160606802946011</v>
      </c>
      <c r="C53">
        <f ca="1">IF(Table1[[#This Row],[Random A]]&lt;0.5,0,1)</f>
        <v>0</v>
      </c>
      <c r="D53">
        <f ca="1">IF(Table1[[#This Row],[RandomB]]&lt;0.5,0,1)</f>
        <v>1</v>
      </c>
      <c r="E53">
        <f ca="1">IF(OR(Table1[[#This Row],[Report Positive A]]=1,Table1[[#This Row],[Report Positive B]]=1),1,"")</f>
        <v>1</v>
      </c>
      <c r="F53">
        <f ca="1">IF(OR(Table1[[#This Row],[Report Positive A]]=0,Table1[[#This Row],[Report Positive B]]=0),1,"")</f>
        <v>1</v>
      </c>
      <c r="G53">
        <f ca="1">IF(AND(Table1[[#This Row],[Population that reported at least one boy]]=1,Table1[[#This Row],[Population that reported at least one Girl]]=1),1,"")</f>
        <v>1</v>
      </c>
      <c r="H53" t="str">
        <f ca="1">IF(Table1[[#This Row],[Report Positive A]]*Table1[[#This Row],[Report Positive B]]=1,1,"")</f>
        <v/>
      </c>
      <c r="I53" s="2" t="str">
        <f ca="1">IF(Table1[[#This Row],[Report Positive A]]*Table1[[#This Row],[Report Positive B]]=1,1,"")</f>
        <v/>
      </c>
    </row>
    <row r="54" spans="1:9" x14ac:dyDescent="0.3">
      <c r="A54">
        <f t="shared" ca="1" si="1"/>
        <v>0.84790579733617322</v>
      </c>
      <c r="B54">
        <f t="shared" ca="1" si="1"/>
        <v>0.46665615515037384</v>
      </c>
      <c r="C54">
        <f ca="1">IF(Table1[[#This Row],[Random A]]&lt;0.5,0,1)</f>
        <v>1</v>
      </c>
      <c r="D54">
        <f ca="1">IF(Table1[[#This Row],[RandomB]]&lt;0.5,0,1)</f>
        <v>0</v>
      </c>
      <c r="E54">
        <f ca="1">IF(OR(Table1[[#This Row],[Report Positive A]]=1,Table1[[#This Row],[Report Positive B]]=1),1,"")</f>
        <v>1</v>
      </c>
      <c r="F54">
        <f ca="1">IF(OR(Table1[[#This Row],[Report Positive A]]=0,Table1[[#This Row],[Report Positive B]]=0),1,"")</f>
        <v>1</v>
      </c>
      <c r="G54">
        <f ca="1">IF(AND(Table1[[#This Row],[Population that reported at least one boy]]=1,Table1[[#This Row],[Population that reported at least one Girl]]=1),1,"")</f>
        <v>1</v>
      </c>
      <c r="H54" t="str">
        <f ca="1">IF(Table1[[#This Row],[Report Positive A]]*Table1[[#This Row],[Report Positive B]]=1,1,"")</f>
        <v/>
      </c>
      <c r="I54" s="2" t="str">
        <f ca="1">IF(Table1[[#This Row],[Report Positive A]]*Table1[[#This Row],[Report Positive B]]=1,1,"")</f>
        <v/>
      </c>
    </row>
    <row r="55" spans="1:9" x14ac:dyDescent="0.3">
      <c r="A55">
        <f t="shared" ca="1" si="1"/>
        <v>0.59535496993544312</v>
      </c>
      <c r="B55">
        <f t="shared" ca="1" si="1"/>
        <v>0.31059258412010715</v>
      </c>
      <c r="C55">
        <f ca="1">IF(Table1[[#This Row],[Random A]]&lt;0.5,0,1)</f>
        <v>1</v>
      </c>
      <c r="D55">
        <f ca="1">IF(Table1[[#This Row],[RandomB]]&lt;0.5,0,1)</f>
        <v>0</v>
      </c>
      <c r="E55">
        <f ca="1">IF(OR(Table1[[#This Row],[Report Positive A]]=1,Table1[[#This Row],[Report Positive B]]=1),1,"")</f>
        <v>1</v>
      </c>
      <c r="F55">
        <f ca="1">IF(OR(Table1[[#This Row],[Report Positive A]]=0,Table1[[#This Row],[Report Positive B]]=0),1,"")</f>
        <v>1</v>
      </c>
      <c r="G55">
        <f ca="1">IF(AND(Table1[[#This Row],[Population that reported at least one boy]]=1,Table1[[#This Row],[Population that reported at least one Girl]]=1),1,"")</f>
        <v>1</v>
      </c>
      <c r="H55" t="str">
        <f ca="1">IF(Table1[[#This Row],[Report Positive A]]*Table1[[#This Row],[Report Positive B]]=1,1,"")</f>
        <v/>
      </c>
      <c r="I55" s="2" t="str">
        <f ca="1">IF(Table1[[#This Row],[Report Positive A]]*Table1[[#This Row],[Report Positive B]]=1,1,"")</f>
        <v/>
      </c>
    </row>
    <row r="56" spans="1:9" x14ac:dyDescent="0.3">
      <c r="A56">
        <f t="shared" ca="1" si="1"/>
        <v>0.14724050416600132</v>
      </c>
      <c r="B56">
        <f t="shared" ca="1" si="1"/>
        <v>0.40254991368244142</v>
      </c>
      <c r="C56">
        <f ca="1">IF(Table1[[#This Row],[Random A]]&lt;0.5,0,1)</f>
        <v>0</v>
      </c>
      <c r="D56">
        <f ca="1">IF(Table1[[#This Row],[RandomB]]&lt;0.5,0,1)</f>
        <v>0</v>
      </c>
      <c r="E56" t="str">
        <f ca="1">IF(OR(Table1[[#This Row],[Report Positive A]]=1,Table1[[#This Row],[Report Positive B]]=1),1,"")</f>
        <v/>
      </c>
      <c r="F56">
        <f ca="1">IF(OR(Table1[[#This Row],[Report Positive A]]=0,Table1[[#This Row],[Report Positive B]]=0),1,"")</f>
        <v>1</v>
      </c>
      <c r="G56" t="str">
        <f ca="1">IF(AND(Table1[[#This Row],[Population that reported at least one boy]]=1,Table1[[#This Row],[Population that reported at least one Girl]]=1),1,"")</f>
        <v/>
      </c>
      <c r="H56" t="str">
        <f ca="1">IF(Table1[[#This Row],[Report Positive A]]*Table1[[#This Row],[Report Positive B]]=1,1,"")</f>
        <v/>
      </c>
      <c r="I56" s="2" t="str">
        <f ca="1">IF(Table1[[#This Row],[Report Positive A]]*Table1[[#This Row],[Report Positive B]]=1,1,"")</f>
        <v/>
      </c>
    </row>
    <row r="57" spans="1:9" x14ac:dyDescent="0.3">
      <c r="A57">
        <f t="shared" ca="1" si="1"/>
        <v>1.0793592770014127E-2</v>
      </c>
      <c r="B57">
        <f t="shared" ca="1" si="1"/>
        <v>9.1255254848609524E-2</v>
      </c>
      <c r="C57">
        <f ca="1">IF(Table1[[#This Row],[Random A]]&lt;0.5,0,1)</f>
        <v>0</v>
      </c>
      <c r="D57">
        <f ca="1">IF(Table1[[#This Row],[RandomB]]&lt;0.5,0,1)</f>
        <v>0</v>
      </c>
      <c r="E57" t="str">
        <f ca="1">IF(OR(Table1[[#This Row],[Report Positive A]]=1,Table1[[#This Row],[Report Positive B]]=1),1,"")</f>
        <v/>
      </c>
      <c r="F57">
        <f ca="1">IF(OR(Table1[[#This Row],[Report Positive A]]=0,Table1[[#This Row],[Report Positive B]]=0),1,"")</f>
        <v>1</v>
      </c>
      <c r="G57" t="str">
        <f ca="1">IF(AND(Table1[[#This Row],[Population that reported at least one boy]]=1,Table1[[#This Row],[Population that reported at least one Girl]]=1),1,"")</f>
        <v/>
      </c>
      <c r="H57" t="str">
        <f ca="1">IF(Table1[[#This Row],[Report Positive A]]*Table1[[#This Row],[Report Positive B]]=1,1,"")</f>
        <v/>
      </c>
      <c r="I57" s="2" t="str">
        <f ca="1">IF(Table1[[#This Row],[Report Positive A]]*Table1[[#This Row],[Report Positive B]]=1,1,"")</f>
        <v/>
      </c>
    </row>
    <row r="58" spans="1:9" x14ac:dyDescent="0.3">
      <c r="A58">
        <f t="shared" ca="1" si="1"/>
        <v>0.57495728374715671</v>
      </c>
      <c r="B58">
        <f t="shared" ca="1" si="1"/>
        <v>0.4600825005570397</v>
      </c>
      <c r="C58">
        <f ca="1">IF(Table1[[#This Row],[Random A]]&lt;0.5,0,1)</f>
        <v>1</v>
      </c>
      <c r="D58">
        <f ca="1">IF(Table1[[#This Row],[RandomB]]&lt;0.5,0,1)</f>
        <v>0</v>
      </c>
      <c r="E58">
        <f ca="1">IF(OR(Table1[[#This Row],[Report Positive A]]=1,Table1[[#This Row],[Report Positive B]]=1),1,"")</f>
        <v>1</v>
      </c>
      <c r="F58">
        <f ca="1">IF(OR(Table1[[#This Row],[Report Positive A]]=0,Table1[[#This Row],[Report Positive B]]=0),1,"")</f>
        <v>1</v>
      </c>
      <c r="G58">
        <f ca="1">IF(AND(Table1[[#This Row],[Population that reported at least one boy]]=1,Table1[[#This Row],[Population that reported at least one Girl]]=1),1,"")</f>
        <v>1</v>
      </c>
      <c r="H58" t="str">
        <f ca="1">IF(Table1[[#This Row],[Report Positive A]]*Table1[[#This Row],[Report Positive B]]=1,1,"")</f>
        <v/>
      </c>
      <c r="I58" s="2" t="str">
        <f ca="1">IF(Table1[[#This Row],[Report Positive A]]*Table1[[#This Row],[Report Positive B]]=1,1,"")</f>
        <v/>
      </c>
    </row>
    <row r="59" spans="1:9" x14ac:dyDescent="0.3">
      <c r="A59">
        <f t="shared" ca="1" si="1"/>
        <v>0.74327126398699606</v>
      </c>
      <c r="B59">
        <f t="shared" ca="1" si="1"/>
        <v>0.91674116414212703</v>
      </c>
      <c r="C59">
        <f ca="1">IF(Table1[[#This Row],[Random A]]&lt;0.5,0,1)</f>
        <v>1</v>
      </c>
      <c r="D59">
        <f ca="1">IF(Table1[[#This Row],[RandomB]]&lt;0.5,0,1)</f>
        <v>1</v>
      </c>
      <c r="E59">
        <f ca="1">IF(OR(Table1[[#This Row],[Report Positive A]]=1,Table1[[#This Row],[Report Positive B]]=1),1,"")</f>
        <v>1</v>
      </c>
      <c r="F59" t="str">
        <f ca="1">IF(OR(Table1[[#This Row],[Report Positive A]]=0,Table1[[#This Row],[Report Positive B]]=0),1,"")</f>
        <v/>
      </c>
      <c r="G59" t="str">
        <f ca="1">IF(AND(Table1[[#This Row],[Population that reported at least one boy]]=1,Table1[[#This Row],[Population that reported at least one Girl]]=1),1,"")</f>
        <v/>
      </c>
      <c r="H59">
        <f ca="1">IF(Table1[[#This Row],[Report Positive A]]*Table1[[#This Row],[Report Positive B]]=1,1,"")</f>
        <v>1</v>
      </c>
      <c r="I59" s="2">
        <f ca="1">IF(Table1[[#This Row],[Report Positive A]]*Table1[[#This Row],[Report Positive B]]=1,1,"")</f>
        <v>1</v>
      </c>
    </row>
    <row r="60" spans="1:9" x14ac:dyDescent="0.3">
      <c r="A60">
        <f t="shared" ca="1" si="1"/>
        <v>0.58931358030775627</v>
      </c>
      <c r="B60">
        <f t="shared" ca="1" si="1"/>
        <v>0.1515725235557418</v>
      </c>
      <c r="C60">
        <f ca="1">IF(Table1[[#This Row],[Random A]]&lt;0.5,0,1)</f>
        <v>1</v>
      </c>
      <c r="D60">
        <f ca="1">IF(Table1[[#This Row],[RandomB]]&lt;0.5,0,1)</f>
        <v>0</v>
      </c>
      <c r="E60">
        <f ca="1">IF(OR(Table1[[#This Row],[Report Positive A]]=1,Table1[[#This Row],[Report Positive B]]=1),1,"")</f>
        <v>1</v>
      </c>
      <c r="F60">
        <f ca="1">IF(OR(Table1[[#This Row],[Report Positive A]]=0,Table1[[#This Row],[Report Positive B]]=0),1,"")</f>
        <v>1</v>
      </c>
      <c r="G60">
        <f ca="1">IF(AND(Table1[[#This Row],[Population that reported at least one boy]]=1,Table1[[#This Row],[Population that reported at least one Girl]]=1),1,"")</f>
        <v>1</v>
      </c>
      <c r="H60" t="str">
        <f ca="1">IF(Table1[[#This Row],[Report Positive A]]*Table1[[#This Row],[Report Positive B]]=1,1,"")</f>
        <v/>
      </c>
      <c r="I60" s="2" t="str">
        <f ca="1">IF(Table1[[#This Row],[Report Positive A]]*Table1[[#This Row],[Report Positive B]]=1,1,"")</f>
        <v/>
      </c>
    </row>
    <row r="61" spans="1:9" x14ac:dyDescent="0.3">
      <c r="A61">
        <f t="shared" ca="1" si="1"/>
        <v>0.23357795182319085</v>
      </c>
      <c r="B61">
        <f t="shared" ca="1" si="1"/>
        <v>0.46765250197489827</v>
      </c>
      <c r="C61">
        <f ca="1">IF(Table1[[#This Row],[Random A]]&lt;0.5,0,1)</f>
        <v>0</v>
      </c>
      <c r="D61">
        <f ca="1">IF(Table1[[#This Row],[RandomB]]&lt;0.5,0,1)</f>
        <v>0</v>
      </c>
      <c r="E61" t="str">
        <f ca="1">IF(OR(Table1[[#This Row],[Report Positive A]]=1,Table1[[#This Row],[Report Positive B]]=1),1,"")</f>
        <v/>
      </c>
      <c r="F61">
        <f ca="1">IF(OR(Table1[[#This Row],[Report Positive A]]=0,Table1[[#This Row],[Report Positive B]]=0),1,"")</f>
        <v>1</v>
      </c>
      <c r="G61" t="str">
        <f ca="1">IF(AND(Table1[[#This Row],[Population that reported at least one boy]]=1,Table1[[#This Row],[Population that reported at least one Girl]]=1),1,"")</f>
        <v/>
      </c>
      <c r="H61" t="str">
        <f ca="1">IF(Table1[[#This Row],[Report Positive A]]*Table1[[#This Row],[Report Positive B]]=1,1,"")</f>
        <v/>
      </c>
      <c r="I61" s="2" t="str">
        <f ca="1">IF(Table1[[#This Row],[Report Positive A]]*Table1[[#This Row],[Report Positive B]]=1,1,"")</f>
        <v/>
      </c>
    </row>
    <row r="62" spans="1:9" x14ac:dyDescent="0.3">
      <c r="A62">
        <f t="shared" ca="1" si="1"/>
        <v>0.20827274286836617</v>
      </c>
      <c r="B62">
        <f t="shared" ca="1" si="1"/>
        <v>0.66156703450448862</v>
      </c>
      <c r="C62">
        <f ca="1">IF(Table1[[#This Row],[Random A]]&lt;0.5,0,1)</f>
        <v>0</v>
      </c>
      <c r="D62">
        <f ca="1">IF(Table1[[#This Row],[RandomB]]&lt;0.5,0,1)</f>
        <v>1</v>
      </c>
      <c r="E62">
        <f ca="1">IF(OR(Table1[[#This Row],[Report Positive A]]=1,Table1[[#This Row],[Report Positive B]]=1),1,"")</f>
        <v>1</v>
      </c>
      <c r="F62">
        <f ca="1">IF(OR(Table1[[#This Row],[Report Positive A]]=0,Table1[[#This Row],[Report Positive B]]=0),1,"")</f>
        <v>1</v>
      </c>
      <c r="G62">
        <f ca="1">IF(AND(Table1[[#This Row],[Population that reported at least one boy]]=1,Table1[[#This Row],[Population that reported at least one Girl]]=1),1,"")</f>
        <v>1</v>
      </c>
      <c r="H62" t="str">
        <f ca="1">IF(Table1[[#This Row],[Report Positive A]]*Table1[[#This Row],[Report Positive B]]=1,1,"")</f>
        <v/>
      </c>
      <c r="I62" s="2" t="str">
        <f ca="1">IF(Table1[[#This Row],[Report Positive A]]*Table1[[#This Row],[Report Positive B]]=1,1,"")</f>
        <v/>
      </c>
    </row>
    <row r="63" spans="1:9" x14ac:dyDescent="0.3">
      <c r="A63">
        <f t="shared" ca="1" si="1"/>
        <v>0.43763663072835368</v>
      </c>
      <c r="B63">
        <f t="shared" ca="1" si="1"/>
        <v>0.6033629532450131</v>
      </c>
      <c r="C63">
        <f ca="1">IF(Table1[[#This Row],[Random A]]&lt;0.5,0,1)</f>
        <v>0</v>
      </c>
      <c r="D63">
        <f ca="1">IF(Table1[[#This Row],[RandomB]]&lt;0.5,0,1)</f>
        <v>1</v>
      </c>
      <c r="E63">
        <f ca="1">IF(OR(Table1[[#This Row],[Report Positive A]]=1,Table1[[#This Row],[Report Positive B]]=1),1,"")</f>
        <v>1</v>
      </c>
      <c r="F63">
        <f ca="1">IF(OR(Table1[[#This Row],[Report Positive A]]=0,Table1[[#This Row],[Report Positive B]]=0),1,"")</f>
        <v>1</v>
      </c>
      <c r="G63">
        <f ca="1">IF(AND(Table1[[#This Row],[Population that reported at least one boy]]=1,Table1[[#This Row],[Population that reported at least one Girl]]=1),1,"")</f>
        <v>1</v>
      </c>
      <c r="H63" t="str">
        <f ca="1">IF(Table1[[#This Row],[Report Positive A]]*Table1[[#This Row],[Report Positive B]]=1,1,"")</f>
        <v/>
      </c>
      <c r="I63" s="2" t="str">
        <f ca="1">IF(Table1[[#This Row],[Report Positive A]]*Table1[[#This Row],[Report Positive B]]=1,1,"")</f>
        <v/>
      </c>
    </row>
    <row r="64" spans="1:9" x14ac:dyDescent="0.3">
      <c r="A64">
        <f t="shared" ca="1" si="1"/>
        <v>0.85144850349640278</v>
      </c>
      <c r="B64">
        <f t="shared" ca="1" si="1"/>
        <v>0.40311730892722442</v>
      </c>
      <c r="C64">
        <f ca="1">IF(Table1[[#This Row],[Random A]]&lt;0.5,0,1)</f>
        <v>1</v>
      </c>
      <c r="D64">
        <f ca="1">IF(Table1[[#This Row],[RandomB]]&lt;0.5,0,1)</f>
        <v>0</v>
      </c>
      <c r="E64">
        <f ca="1">IF(OR(Table1[[#This Row],[Report Positive A]]=1,Table1[[#This Row],[Report Positive B]]=1),1,"")</f>
        <v>1</v>
      </c>
      <c r="F64">
        <f ca="1">IF(OR(Table1[[#This Row],[Report Positive A]]=0,Table1[[#This Row],[Report Positive B]]=0),1,"")</f>
        <v>1</v>
      </c>
      <c r="G64">
        <f ca="1">IF(AND(Table1[[#This Row],[Population that reported at least one boy]]=1,Table1[[#This Row],[Population that reported at least one Girl]]=1),1,"")</f>
        <v>1</v>
      </c>
      <c r="H64" t="str">
        <f ca="1">IF(Table1[[#This Row],[Report Positive A]]*Table1[[#This Row],[Report Positive B]]=1,1,"")</f>
        <v/>
      </c>
      <c r="I64" s="2" t="str">
        <f ca="1">IF(Table1[[#This Row],[Report Positive A]]*Table1[[#This Row],[Report Positive B]]=1,1,"")</f>
        <v/>
      </c>
    </row>
    <row r="65" spans="1:9" x14ac:dyDescent="0.3">
      <c r="A65">
        <f t="shared" ca="1" si="1"/>
        <v>0.2788606131234671</v>
      </c>
      <c r="B65">
        <f t="shared" ca="1" si="1"/>
        <v>0.52237515791189681</v>
      </c>
      <c r="C65">
        <f ca="1">IF(Table1[[#This Row],[Random A]]&lt;0.5,0,1)</f>
        <v>0</v>
      </c>
      <c r="D65">
        <f ca="1">IF(Table1[[#This Row],[RandomB]]&lt;0.5,0,1)</f>
        <v>1</v>
      </c>
      <c r="E65">
        <f ca="1">IF(OR(Table1[[#This Row],[Report Positive A]]=1,Table1[[#This Row],[Report Positive B]]=1),1,"")</f>
        <v>1</v>
      </c>
      <c r="F65">
        <f ca="1">IF(OR(Table1[[#This Row],[Report Positive A]]=0,Table1[[#This Row],[Report Positive B]]=0),1,"")</f>
        <v>1</v>
      </c>
      <c r="G65">
        <f ca="1">IF(AND(Table1[[#This Row],[Population that reported at least one boy]]=1,Table1[[#This Row],[Population that reported at least one Girl]]=1),1,"")</f>
        <v>1</v>
      </c>
      <c r="H65" t="str">
        <f ca="1">IF(Table1[[#This Row],[Report Positive A]]*Table1[[#This Row],[Report Positive B]]=1,1,"")</f>
        <v/>
      </c>
      <c r="I65" s="2" t="str">
        <f ca="1">IF(Table1[[#This Row],[Report Positive A]]*Table1[[#This Row],[Report Positive B]]=1,1,"")</f>
        <v/>
      </c>
    </row>
    <row r="66" spans="1:9" x14ac:dyDescent="0.3">
      <c r="A66">
        <f t="shared" ca="1" si="1"/>
        <v>0.71996475835934159</v>
      </c>
      <c r="B66">
        <f t="shared" ca="1" si="1"/>
        <v>0.44865235069690979</v>
      </c>
      <c r="C66">
        <f ca="1">IF(Table1[[#This Row],[Random A]]&lt;0.5,0,1)</f>
        <v>1</v>
      </c>
      <c r="D66">
        <f ca="1">IF(Table1[[#This Row],[RandomB]]&lt;0.5,0,1)</f>
        <v>0</v>
      </c>
      <c r="E66">
        <f ca="1">IF(OR(Table1[[#This Row],[Report Positive A]]=1,Table1[[#This Row],[Report Positive B]]=1),1,"")</f>
        <v>1</v>
      </c>
      <c r="F66">
        <f ca="1">IF(OR(Table1[[#This Row],[Report Positive A]]=0,Table1[[#This Row],[Report Positive B]]=0),1,"")</f>
        <v>1</v>
      </c>
      <c r="G66">
        <f ca="1">IF(AND(Table1[[#This Row],[Population that reported at least one boy]]=1,Table1[[#This Row],[Population that reported at least one Girl]]=1),1,"")</f>
        <v>1</v>
      </c>
      <c r="H66" t="str">
        <f ca="1">IF(Table1[[#This Row],[Report Positive A]]*Table1[[#This Row],[Report Positive B]]=1,1,"")</f>
        <v/>
      </c>
      <c r="I66" s="2" t="str">
        <f ca="1">IF(Table1[[#This Row],[Report Positive A]]*Table1[[#This Row],[Report Positive B]]=1,1,"")</f>
        <v/>
      </c>
    </row>
    <row r="67" spans="1:9" x14ac:dyDescent="0.3">
      <c r="A67">
        <f t="shared" ref="A67:B101" ca="1" si="2">RAND()</f>
        <v>2.8520189824476128E-2</v>
      </c>
      <c r="B67">
        <f t="shared" ca="1" si="2"/>
        <v>0.55465221488048067</v>
      </c>
      <c r="C67">
        <f ca="1">IF(Table1[[#This Row],[Random A]]&lt;0.5,0,1)</f>
        <v>0</v>
      </c>
      <c r="D67">
        <f ca="1">IF(Table1[[#This Row],[RandomB]]&lt;0.5,0,1)</f>
        <v>1</v>
      </c>
      <c r="E67">
        <f ca="1">IF(OR(Table1[[#This Row],[Report Positive A]]=1,Table1[[#This Row],[Report Positive B]]=1),1,"")</f>
        <v>1</v>
      </c>
      <c r="F67">
        <f ca="1">IF(OR(Table1[[#This Row],[Report Positive A]]=0,Table1[[#This Row],[Report Positive B]]=0),1,"")</f>
        <v>1</v>
      </c>
      <c r="G67">
        <f ca="1">IF(AND(Table1[[#This Row],[Population that reported at least one boy]]=1,Table1[[#This Row],[Population that reported at least one Girl]]=1),1,"")</f>
        <v>1</v>
      </c>
      <c r="H67" t="str">
        <f ca="1">IF(Table1[[#This Row],[Report Positive A]]*Table1[[#This Row],[Report Positive B]]=1,1,"")</f>
        <v/>
      </c>
      <c r="I67" s="2" t="str">
        <f ca="1">IF(Table1[[#This Row],[Report Positive A]]*Table1[[#This Row],[Report Positive B]]=1,1,"")</f>
        <v/>
      </c>
    </row>
    <row r="68" spans="1:9" x14ac:dyDescent="0.3">
      <c r="A68">
        <f t="shared" ca="1" si="2"/>
        <v>0.4002781676687619</v>
      </c>
      <c r="B68">
        <f t="shared" ca="1" si="2"/>
        <v>0.2474089769988298</v>
      </c>
      <c r="C68">
        <f ca="1">IF(Table1[[#This Row],[Random A]]&lt;0.5,0,1)</f>
        <v>0</v>
      </c>
      <c r="D68">
        <f ca="1">IF(Table1[[#This Row],[RandomB]]&lt;0.5,0,1)</f>
        <v>0</v>
      </c>
      <c r="E68" t="str">
        <f ca="1">IF(OR(Table1[[#This Row],[Report Positive A]]=1,Table1[[#This Row],[Report Positive B]]=1),1,"")</f>
        <v/>
      </c>
      <c r="F68">
        <f ca="1">IF(OR(Table1[[#This Row],[Report Positive A]]=0,Table1[[#This Row],[Report Positive B]]=0),1,"")</f>
        <v>1</v>
      </c>
      <c r="G68" t="str">
        <f ca="1">IF(AND(Table1[[#This Row],[Population that reported at least one boy]]=1,Table1[[#This Row],[Population that reported at least one Girl]]=1),1,"")</f>
        <v/>
      </c>
      <c r="H68" t="str">
        <f ca="1">IF(Table1[[#This Row],[Report Positive A]]*Table1[[#This Row],[Report Positive B]]=1,1,"")</f>
        <v/>
      </c>
      <c r="I68" s="2" t="str">
        <f ca="1">IF(Table1[[#This Row],[Report Positive A]]*Table1[[#This Row],[Report Positive B]]=1,1,"")</f>
        <v/>
      </c>
    </row>
    <row r="69" spans="1:9" x14ac:dyDescent="0.3">
      <c r="A69">
        <f t="shared" ca="1" si="2"/>
        <v>0.55203568813907133</v>
      </c>
      <c r="B69">
        <f t="shared" ca="1" si="2"/>
        <v>0.41602819037552718</v>
      </c>
      <c r="C69">
        <f ca="1">IF(Table1[[#This Row],[Random A]]&lt;0.5,0,1)</f>
        <v>1</v>
      </c>
      <c r="D69">
        <f ca="1">IF(Table1[[#This Row],[RandomB]]&lt;0.5,0,1)</f>
        <v>0</v>
      </c>
      <c r="E69">
        <f ca="1">IF(OR(Table1[[#This Row],[Report Positive A]]=1,Table1[[#This Row],[Report Positive B]]=1),1,"")</f>
        <v>1</v>
      </c>
      <c r="F69">
        <f ca="1">IF(OR(Table1[[#This Row],[Report Positive A]]=0,Table1[[#This Row],[Report Positive B]]=0),1,"")</f>
        <v>1</v>
      </c>
      <c r="G69">
        <f ca="1">IF(AND(Table1[[#This Row],[Population that reported at least one boy]]=1,Table1[[#This Row],[Population that reported at least one Girl]]=1),1,"")</f>
        <v>1</v>
      </c>
      <c r="H69" t="str">
        <f ca="1">IF(Table1[[#This Row],[Report Positive A]]*Table1[[#This Row],[Report Positive B]]=1,1,"")</f>
        <v/>
      </c>
      <c r="I69" s="2" t="str">
        <f ca="1">IF(Table1[[#This Row],[Report Positive A]]*Table1[[#This Row],[Report Positive B]]=1,1,"")</f>
        <v/>
      </c>
    </row>
    <row r="70" spans="1:9" x14ac:dyDescent="0.3">
      <c r="A70">
        <f t="shared" ca="1" si="2"/>
        <v>9.1012912154494474E-2</v>
      </c>
      <c r="B70">
        <f t="shared" ca="1" si="2"/>
        <v>0.18846890781057557</v>
      </c>
      <c r="C70">
        <f ca="1">IF(Table1[[#This Row],[Random A]]&lt;0.5,0,1)</f>
        <v>0</v>
      </c>
      <c r="D70">
        <f ca="1">IF(Table1[[#This Row],[RandomB]]&lt;0.5,0,1)</f>
        <v>0</v>
      </c>
      <c r="E70" t="str">
        <f ca="1">IF(OR(Table1[[#This Row],[Report Positive A]]=1,Table1[[#This Row],[Report Positive B]]=1),1,"")</f>
        <v/>
      </c>
      <c r="F70">
        <f ca="1">IF(OR(Table1[[#This Row],[Report Positive A]]=0,Table1[[#This Row],[Report Positive B]]=0),1,"")</f>
        <v>1</v>
      </c>
      <c r="G70" t="str">
        <f ca="1">IF(AND(Table1[[#This Row],[Population that reported at least one boy]]=1,Table1[[#This Row],[Population that reported at least one Girl]]=1),1,"")</f>
        <v/>
      </c>
      <c r="H70" t="str">
        <f ca="1">IF(Table1[[#This Row],[Report Positive A]]*Table1[[#This Row],[Report Positive B]]=1,1,"")</f>
        <v/>
      </c>
      <c r="I70" s="2" t="str">
        <f ca="1">IF(Table1[[#This Row],[Report Positive A]]*Table1[[#This Row],[Report Positive B]]=1,1,"")</f>
        <v/>
      </c>
    </row>
    <row r="71" spans="1:9" x14ac:dyDescent="0.3">
      <c r="A71">
        <f t="shared" ca="1" si="2"/>
        <v>0.16268979734381561</v>
      </c>
      <c r="B71">
        <f t="shared" ca="1" si="2"/>
        <v>0.67027410169503232</v>
      </c>
      <c r="C71">
        <f ca="1">IF(Table1[[#This Row],[Random A]]&lt;0.5,0,1)</f>
        <v>0</v>
      </c>
      <c r="D71">
        <f ca="1">IF(Table1[[#This Row],[RandomB]]&lt;0.5,0,1)</f>
        <v>1</v>
      </c>
      <c r="E71">
        <f ca="1">IF(OR(Table1[[#This Row],[Report Positive A]]=1,Table1[[#This Row],[Report Positive B]]=1),1,"")</f>
        <v>1</v>
      </c>
      <c r="F71">
        <f ca="1">IF(OR(Table1[[#This Row],[Report Positive A]]=0,Table1[[#This Row],[Report Positive B]]=0),1,"")</f>
        <v>1</v>
      </c>
      <c r="G71">
        <f ca="1">IF(AND(Table1[[#This Row],[Population that reported at least one boy]]=1,Table1[[#This Row],[Population that reported at least one Girl]]=1),1,"")</f>
        <v>1</v>
      </c>
      <c r="H71" t="str">
        <f ca="1">IF(Table1[[#This Row],[Report Positive A]]*Table1[[#This Row],[Report Positive B]]=1,1,"")</f>
        <v/>
      </c>
      <c r="I71" s="2" t="str">
        <f ca="1">IF(Table1[[#This Row],[Report Positive A]]*Table1[[#This Row],[Report Positive B]]=1,1,"")</f>
        <v/>
      </c>
    </row>
    <row r="72" spans="1:9" x14ac:dyDescent="0.3">
      <c r="A72">
        <f t="shared" ca="1" si="2"/>
        <v>0.28786392820308426</v>
      </c>
      <c r="B72">
        <f t="shared" ca="1" si="2"/>
        <v>0.64677011056690925</v>
      </c>
      <c r="C72">
        <f ca="1">IF(Table1[[#This Row],[Random A]]&lt;0.5,0,1)</f>
        <v>0</v>
      </c>
      <c r="D72">
        <f ca="1">IF(Table1[[#This Row],[RandomB]]&lt;0.5,0,1)</f>
        <v>1</v>
      </c>
      <c r="E72">
        <f ca="1">IF(OR(Table1[[#This Row],[Report Positive A]]=1,Table1[[#This Row],[Report Positive B]]=1),1,"")</f>
        <v>1</v>
      </c>
      <c r="F72">
        <f ca="1">IF(OR(Table1[[#This Row],[Report Positive A]]=0,Table1[[#This Row],[Report Positive B]]=0),1,"")</f>
        <v>1</v>
      </c>
      <c r="G72">
        <f ca="1">IF(AND(Table1[[#This Row],[Population that reported at least one boy]]=1,Table1[[#This Row],[Population that reported at least one Girl]]=1),1,"")</f>
        <v>1</v>
      </c>
      <c r="H72" t="str">
        <f ca="1">IF(Table1[[#This Row],[Report Positive A]]*Table1[[#This Row],[Report Positive B]]=1,1,"")</f>
        <v/>
      </c>
      <c r="I72" s="2" t="str">
        <f ca="1">IF(Table1[[#This Row],[Report Positive A]]*Table1[[#This Row],[Report Positive B]]=1,1,"")</f>
        <v/>
      </c>
    </row>
    <row r="73" spans="1:9" x14ac:dyDescent="0.3">
      <c r="A73">
        <f t="shared" ca="1" si="2"/>
        <v>0.8011910962808686</v>
      </c>
      <c r="B73">
        <f t="shared" ca="1" si="2"/>
        <v>0.26309655758515893</v>
      </c>
      <c r="C73">
        <f ca="1">IF(Table1[[#This Row],[Random A]]&lt;0.5,0,1)</f>
        <v>1</v>
      </c>
      <c r="D73">
        <f ca="1">IF(Table1[[#This Row],[RandomB]]&lt;0.5,0,1)</f>
        <v>0</v>
      </c>
      <c r="E73">
        <f ca="1">IF(OR(Table1[[#This Row],[Report Positive A]]=1,Table1[[#This Row],[Report Positive B]]=1),1,"")</f>
        <v>1</v>
      </c>
      <c r="F73">
        <f ca="1">IF(OR(Table1[[#This Row],[Report Positive A]]=0,Table1[[#This Row],[Report Positive B]]=0),1,"")</f>
        <v>1</v>
      </c>
      <c r="G73">
        <f ca="1">IF(AND(Table1[[#This Row],[Population that reported at least one boy]]=1,Table1[[#This Row],[Population that reported at least one Girl]]=1),1,"")</f>
        <v>1</v>
      </c>
      <c r="H73" t="str">
        <f ca="1">IF(Table1[[#This Row],[Report Positive A]]*Table1[[#This Row],[Report Positive B]]=1,1,"")</f>
        <v/>
      </c>
      <c r="I73" s="2" t="str">
        <f ca="1">IF(Table1[[#This Row],[Report Positive A]]*Table1[[#This Row],[Report Positive B]]=1,1,"")</f>
        <v/>
      </c>
    </row>
    <row r="74" spans="1:9" x14ac:dyDescent="0.3">
      <c r="A74">
        <f t="shared" ca="1" si="2"/>
        <v>0.58007568197107151</v>
      </c>
      <c r="B74">
        <f t="shared" ca="1" si="2"/>
        <v>0.88532806635476002</v>
      </c>
      <c r="C74">
        <f ca="1">IF(Table1[[#This Row],[Random A]]&lt;0.5,0,1)</f>
        <v>1</v>
      </c>
      <c r="D74">
        <f ca="1">IF(Table1[[#This Row],[RandomB]]&lt;0.5,0,1)</f>
        <v>1</v>
      </c>
      <c r="E74">
        <f ca="1">IF(OR(Table1[[#This Row],[Report Positive A]]=1,Table1[[#This Row],[Report Positive B]]=1),1,"")</f>
        <v>1</v>
      </c>
      <c r="F74" t="str">
        <f ca="1">IF(OR(Table1[[#This Row],[Report Positive A]]=0,Table1[[#This Row],[Report Positive B]]=0),1,"")</f>
        <v/>
      </c>
      <c r="G74" t="str">
        <f ca="1">IF(AND(Table1[[#This Row],[Population that reported at least one boy]]=1,Table1[[#This Row],[Population that reported at least one Girl]]=1),1,"")</f>
        <v/>
      </c>
      <c r="H74">
        <f ca="1">IF(Table1[[#This Row],[Report Positive A]]*Table1[[#This Row],[Report Positive B]]=1,1,"")</f>
        <v>1</v>
      </c>
      <c r="I74" s="2">
        <f ca="1">IF(Table1[[#This Row],[Report Positive A]]*Table1[[#This Row],[Report Positive B]]=1,1,"")</f>
        <v>1</v>
      </c>
    </row>
    <row r="75" spans="1:9" x14ac:dyDescent="0.3">
      <c r="A75">
        <f t="shared" ca="1" si="2"/>
        <v>0.24922969210505141</v>
      </c>
      <c r="B75">
        <f t="shared" ca="1" si="2"/>
        <v>0.30013115569902316</v>
      </c>
      <c r="C75">
        <f ca="1">IF(Table1[[#This Row],[Random A]]&lt;0.5,0,1)</f>
        <v>0</v>
      </c>
      <c r="D75">
        <f ca="1">IF(Table1[[#This Row],[RandomB]]&lt;0.5,0,1)</f>
        <v>0</v>
      </c>
      <c r="E75" t="str">
        <f ca="1">IF(OR(Table1[[#This Row],[Report Positive A]]=1,Table1[[#This Row],[Report Positive B]]=1),1,"")</f>
        <v/>
      </c>
      <c r="F75">
        <f ca="1">IF(OR(Table1[[#This Row],[Report Positive A]]=0,Table1[[#This Row],[Report Positive B]]=0),1,"")</f>
        <v>1</v>
      </c>
      <c r="G75" t="str">
        <f ca="1">IF(AND(Table1[[#This Row],[Population that reported at least one boy]]=1,Table1[[#This Row],[Population that reported at least one Girl]]=1),1,"")</f>
        <v/>
      </c>
      <c r="H75" t="str">
        <f ca="1">IF(Table1[[#This Row],[Report Positive A]]*Table1[[#This Row],[Report Positive B]]=1,1,"")</f>
        <v/>
      </c>
      <c r="I75" s="2" t="str">
        <f ca="1">IF(Table1[[#This Row],[Report Positive A]]*Table1[[#This Row],[Report Positive B]]=1,1,"")</f>
        <v/>
      </c>
    </row>
    <row r="76" spans="1:9" x14ac:dyDescent="0.3">
      <c r="A76">
        <f t="shared" ca="1" si="2"/>
        <v>0.73974687571482911</v>
      </c>
      <c r="B76">
        <f t="shared" ca="1" si="2"/>
        <v>0.88111094149143032</v>
      </c>
      <c r="C76">
        <f ca="1">IF(Table1[[#This Row],[Random A]]&lt;0.5,0,1)</f>
        <v>1</v>
      </c>
      <c r="D76">
        <f ca="1">IF(Table1[[#This Row],[RandomB]]&lt;0.5,0,1)</f>
        <v>1</v>
      </c>
      <c r="E76">
        <f ca="1">IF(OR(Table1[[#This Row],[Report Positive A]]=1,Table1[[#This Row],[Report Positive B]]=1),1,"")</f>
        <v>1</v>
      </c>
      <c r="F76" t="str">
        <f ca="1">IF(OR(Table1[[#This Row],[Report Positive A]]=0,Table1[[#This Row],[Report Positive B]]=0),1,"")</f>
        <v/>
      </c>
      <c r="G76" t="str">
        <f ca="1">IF(AND(Table1[[#This Row],[Population that reported at least one boy]]=1,Table1[[#This Row],[Population that reported at least one Girl]]=1),1,"")</f>
        <v/>
      </c>
      <c r="H76">
        <f ca="1">IF(Table1[[#This Row],[Report Positive A]]*Table1[[#This Row],[Report Positive B]]=1,1,"")</f>
        <v>1</v>
      </c>
      <c r="I76" s="2">
        <f ca="1">IF(Table1[[#This Row],[Report Positive A]]*Table1[[#This Row],[Report Positive B]]=1,1,"")</f>
        <v>1</v>
      </c>
    </row>
    <row r="77" spans="1:9" x14ac:dyDescent="0.3">
      <c r="A77">
        <f t="shared" ca="1" si="2"/>
        <v>0.71407907250586522</v>
      </c>
      <c r="B77">
        <f t="shared" ca="1" si="2"/>
        <v>0.24787867375944495</v>
      </c>
      <c r="C77">
        <f ca="1">IF(Table1[[#This Row],[Random A]]&lt;0.5,0,1)</f>
        <v>1</v>
      </c>
      <c r="D77">
        <f ca="1">IF(Table1[[#This Row],[RandomB]]&lt;0.5,0,1)</f>
        <v>0</v>
      </c>
      <c r="E77">
        <f ca="1">IF(OR(Table1[[#This Row],[Report Positive A]]=1,Table1[[#This Row],[Report Positive B]]=1),1,"")</f>
        <v>1</v>
      </c>
      <c r="F77">
        <f ca="1">IF(OR(Table1[[#This Row],[Report Positive A]]=0,Table1[[#This Row],[Report Positive B]]=0),1,"")</f>
        <v>1</v>
      </c>
      <c r="G77">
        <f ca="1">IF(AND(Table1[[#This Row],[Population that reported at least one boy]]=1,Table1[[#This Row],[Population that reported at least one Girl]]=1),1,"")</f>
        <v>1</v>
      </c>
      <c r="H77" t="str">
        <f ca="1">IF(Table1[[#This Row],[Report Positive A]]*Table1[[#This Row],[Report Positive B]]=1,1,"")</f>
        <v/>
      </c>
      <c r="I77" s="2" t="str">
        <f ca="1">IF(Table1[[#This Row],[Report Positive A]]*Table1[[#This Row],[Report Positive B]]=1,1,"")</f>
        <v/>
      </c>
    </row>
    <row r="78" spans="1:9" x14ac:dyDescent="0.3">
      <c r="A78">
        <f t="shared" ca="1" si="2"/>
        <v>0.33218410682508059</v>
      </c>
      <c r="B78">
        <f t="shared" ca="1" si="2"/>
        <v>0.60602096530609184</v>
      </c>
      <c r="C78">
        <f ca="1">IF(Table1[[#This Row],[Random A]]&lt;0.5,0,1)</f>
        <v>0</v>
      </c>
      <c r="D78">
        <f ca="1">IF(Table1[[#This Row],[RandomB]]&lt;0.5,0,1)</f>
        <v>1</v>
      </c>
      <c r="E78">
        <f ca="1">IF(OR(Table1[[#This Row],[Report Positive A]]=1,Table1[[#This Row],[Report Positive B]]=1),1,"")</f>
        <v>1</v>
      </c>
      <c r="F78">
        <f ca="1">IF(OR(Table1[[#This Row],[Report Positive A]]=0,Table1[[#This Row],[Report Positive B]]=0),1,"")</f>
        <v>1</v>
      </c>
      <c r="G78">
        <f ca="1">IF(AND(Table1[[#This Row],[Population that reported at least one boy]]=1,Table1[[#This Row],[Population that reported at least one Girl]]=1),1,"")</f>
        <v>1</v>
      </c>
      <c r="H78" t="str">
        <f ca="1">IF(Table1[[#This Row],[Report Positive A]]*Table1[[#This Row],[Report Positive B]]=1,1,"")</f>
        <v/>
      </c>
      <c r="I78" s="2" t="str">
        <f ca="1">IF(Table1[[#This Row],[Report Positive A]]*Table1[[#This Row],[Report Positive B]]=1,1,"")</f>
        <v/>
      </c>
    </row>
    <row r="79" spans="1:9" x14ac:dyDescent="0.3">
      <c r="A79">
        <f t="shared" ca="1" si="2"/>
        <v>0.72947498727537374</v>
      </c>
      <c r="B79">
        <f t="shared" ca="1" si="2"/>
        <v>5.7296999749852362E-2</v>
      </c>
      <c r="C79">
        <f ca="1">IF(Table1[[#This Row],[Random A]]&lt;0.5,0,1)</f>
        <v>1</v>
      </c>
      <c r="D79">
        <f ca="1">IF(Table1[[#This Row],[RandomB]]&lt;0.5,0,1)</f>
        <v>0</v>
      </c>
      <c r="E79">
        <f ca="1">IF(OR(Table1[[#This Row],[Report Positive A]]=1,Table1[[#This Row],[Report Positive B]]=1),1,"")</f>
        <v>1</v>
      </c>
      <c r="F79">
        <f ca="1">IF(OR(Table1[[#This Row],[Report Positive A]]=0,Table1[[#This Row],[Report Positive B]]=0),1,"")</f>
        <v>1</v>
      </c>
      <c r="G79">
        <f ca="1">IF(AND(Table1[[#This Row],[Population that reported at least one boy]]=1,Table1[[#This Row],[Population that reported at least one Girl]]=1),1,"")</f>
        <v>1</v>
      </c>
      <c r="H79" t="str">
        <f ca="1">IF(Table1[[#This Row],[Report Positive A]]*Table1[[#This Row],[Report Positive B]]=1,1,"")</f>
        <v/>
      </c>
      <c r="I79" s="2" t="str">
        <f ca="1">IF(Table1[[#This Row],[Report Positive A]]*Table1[[#This Row],[Report Positive B]]=1,1,"")</f>
        <v/>
      </c>
    </row>
    <row r="80" spans="1:9" x14ac:dyDescent="0.3">
      <c r="A80">
        <f t="shared" ca="1" si="2"/>
        <v>0.99266341367336219</v>
      </c>
      <c r="B80">
        <f t="shared" ca="1" si="2"/>
        <v>0.25204354350460889</v>
      </c>
      <c r="C80">
        <f ca="1">IF(Table1[[#This Row],[Random A]]&lt;0.5,0,1)</f>
        <v>1</v>
      </c>
      <c r="D80">
        <f ca="1">IF(Table1[[#This Row],[RandomB]]&lt;0.5,0,1)</f>
        <v>0</v>
      </c>
      <c r="E80">
        <f ca="1">IF(OR(Table1[[#This Row],[Report Positive A]]=1,Table1[[#This Row],[Report Positive B]]=1),1,"")</f>
        <v>1</v>
      </c>
      <c r="F80">
        <f ca="1">IF(OR(Table1[[#This Row],[Report Positive A]]=0,Table1[[#This Row],[Report Positive B]]=0),1,"")</f>
        <v>1</v>
      </c>
      <c r="G80">
        <f ca="1">IF(AND(Table1[[#This Row],[Population that reported at least one boy]]=1,Table1[[#This Row],[Population that reported at least one Girl]]=1),1,"")</f>
        <v>1</v>
      </c>
      <c r="H80" t="str">
        <f ca="1">IF(Table1[[#This Row],[Report Positive A]]*Table1[[#This Row],[Report Positive B]]=1,1,"")</f>
        <v/>
      </c>
      <c r="I80" s="2" t="str">
        <f ca="1">IF(Table1[[#This Row],[Report Positive A]]*Table1[[#This Row],[Report Positive B]]=1,1,"")</f>
        <v/>
      </c>
    </row>
    <row r="81" spans="1:9" x14ac:dyDescent="0.3">
      <c r="A81">
        <f t="shared" ca="1" si="2"/>
        <v>0.51230788818503681</v>
      </c>
      <c r="B81">
        <f t="shared" ca="1" si="2"/>
        <v>0.364929160911729</v>
      </c>
      <c r="C81">
        <f ca="1">IF(Table1[[#This Row],[Random A]]&lt;0.5,0,1)</f>
        <v>1</v>
      </c>
      <c r="D81">
        <f ca="1">IF(Table1[[#This Row],[RandomB]]&lt;0.5,0,1)</f>
        <v>0</v>
      </c>
      <c r="E81">
        <f ca="1">IF(OR(Table1[[#This Row],[Report Positive A]]=1,Table1[[#This Row],[Report Positive B]]=1),1,"")</f>
        <v>1</v>
      </c>
      <c r="F81">
        <f ca="1">IF(OR(Table1[[#This Row],[Report Positive A]]=0,Table1[[#This Row],[Report Positive B]]=0),1,"")</f>
        <v>1</v>
      </c>
      <c r="G81">
        <f ca="1">IF(AND(Table1[[#This Row],[Population that reported at least one boy]]=1,Table1[[#This Row],[Population that reported at least one Girl]]=1),1,"")</f>
        <v>1</v>
      </c>
      <c r="H81" t="str">
        <f ca="1">IF(Table1[[#This Row],[Report Positive A]]*Table1[[#This Row],[Report Positive B]]=1,1,"")</f>
        <v/>
      </c>
      <c r="I81" s="2" t="str">
        <f ca="1">IF(Table1[[#This Row],[Report Positive A]]*Table1[[#This Row],[Report Positive B]]=1,1,"")</f>
        <v/>
      </c>
    </row>
    <row r="82" spans="1:9" x14ac:dyDescent="0.3">
      <c r="A82">
        <f t="shared" ca="1" si="2"/>
        <v>2.6647173547302727E-2</v>
      </c>
      <c r="B82">
        <f t="shared" ca="1" si="2"/>
        <v>0.65941912838308037</v>
      </c>
      <c r="C82">
        <f ca="1">IF(Table1[[#This Row],[Random A]]&lt;0.5,0,1)</f>
        <v>0</v>
      </c>
      <c r="D82">
        <f ca="1">IF(Table1[[#This Row],[RandomB]]&lt;0.5,0,1)</f>
        <v>1</v>
      </c>
      <c r="E82">
        <f ca="1">IF(OR(Table1[[#This Row],[Report Positive A]]=1,Table1[[#This Row],[Report Positive B]]=1),1,"")</f>
        <v>1</v>
      </c>
      <c r="F82">
        <f ca="1">IF(OR(Table1[[#This Row],[Report Positive A]]=0,Table1[[#This Row],[Report Positive B]]=0),1,"")</f>
        <v>1</v>
      </c>
      <c r="G82">
        <f ca="1">IF(AND(Table1[[#This Row],[Population that reported at least one boy]]=1,Table1[[#This Row],[Population that reported at least one Girl]]=1),1,"")</f>
        <v>1</v>
      </c>
      <c r="H82" t="str">
        <f ca="1">IF(Table1[[#This Row],[Report Positive A]]*Table1[[#This Row],[Report Positive B]]=1,1,"")</f>
        <v/>
      </c>
      <c r="I82" s="2" t="str">
        <f ca="1">IF(Table1[[#This Row],[Report Positive A]]*Table1[[#This Row],[Report Positive B]]=1,1,"")</f>
        <v/>
      </c>
    </row>
    <row r="83" spans="1:9" x14ac:dyDescent="0.3">
      <c r="A83">
        <f t="shared" ca="1" si="2"/>
        <v>0.18154823725548175</v>
      </c>
      <c r="B83">
        <f t="shared" ca="1" si="2"/>
        <v>0.46851637884793551</v>
      </c>
      <c r="C83">
        <f ca="1">IF(Table1[[#This Row],[Random A]]&lt;0.5,0,1)</f>
        <v>0</v>
      </c>
      <c r="D83">
        <f ca="1">IF(Table1[[#This Row],[RandomB]]&lt;0.5,0,1)</f>
        <v>0</v>
      </c>
      <c r="E83" t="str">
        <f ca="1">IF(OR(Table1[[#This Row],[Report Positive A]]=1,Table1[[#This Row],[Report Positive B]]=1),1,"")</f>
        <v/>
      </c>
      <c r="F83">
        <f ca="1">IF(OR(Table1[[#This Row],[Report Positive A]]=0,Table1[[#This Row],[Report Positive B]]=0),1,"")</f>
        <v>1</v>
      </c>
      <c r="G83" t="str">
        <f ca="1">IF(AND(Table1[[#This Row],[Population that reported at least one boy]]=1,Table1[[#This Row],[Population that reported at least one Girl]]=1),1,"")</f>
        <v/>
      </c>
      <c r="H83" t="str">
        <f ca="1">IF(Table1[[#This Row],[Report Positive A]]*Table1[[#This Row],[Report Positive B]]=1,1,"")</f>
        <v/>
      </c>
      <c r="I83" s="2" t="str">
        <f ca="1">IF(Table1[[#This Row],[Report Positive A]]*Table1[[#This Row],[Report Positive B]]=1,1,"")</f>
        <v/>
      </c>
    </row>
    <row r="84" spans="1:9" x14ac:dyDescent="0.3">
      <c r="A84">
        <f t="shared" ca="1" si="2"/>
        <v>0.4275549963455213</v>
      </c>
      <c r="B84">
        <f t="shared" ca="1" si="2"/>
        <v>0.78760215815623535</v>
      </c>
      <c r="C84">
        <f ca="1">IF(Table1[[#This Row],[Random A]]&lt;0.5,0,1)</f>
        <v>0</v>
      </c>
      <c r="D84">
        <f ca="1">IF(Table1[[#This Row],[RandomB]]&lt;0.5,0,1)</f>
        <v>1</v>
      </c>
      <c r="E84">
        <f ca="1">IF(OR(Table1[[#This Row],[Report Positive A]]=1,Table1[[#This Row],[Report Positive B]]=1),1,"")</f>
        <v>1</v>
      </c>
      <c r="F84">
        <f ca="1">IF(OR(Table1[[#This Row],[Report Positive A]]=0,Table1[[#This Row],[Report Positive B]]=0),1,"")</f>
        <v>1</v>
      </c>
      <c r="G84">
        <f ca="1">IF(AND(Table1[[#This Row],[Population that reported at least one boy]]=1,Table1[[#This Row],[Population that reported at least one Girl]]=1),1,"")</f>
        <v>1</v>
      </c>
      <c r="H84" t="str">
        <f ca="1">IF(Table1[[#This Row],[Report Positive A]]*Table1[[#This Row],[Report Positive B]]=1,1,"")</f>
        <v/>
      </c>
      <c r="I84" s="2" t="str">
        <f ca="1">IF(Table1[[#This Row],[Report Positive A]]*Table1[[#This Row],[Report Positive B]]=1,1,"")</f>
        <v/>
      </c>
    </row>
    <row r="85" spans="1:9" x14ac:dyDescent="0.3">
      <c r="A85">
        <f t="shared" ca="1" si="2"/>
        <v>0.43924397340738752</v>
      </c>
      <c r="B85">
        <f t="shared" ca="1" si="2"/>
        <v>5.9491541638297507E-2</v>
      </c>
      <c r="C85">
        <f ca="1">IF(Table1[[#This Row],[Random A]]&lt;0.5,0,1)</f>
        <v>0</v>
      </c>
      <c r="D85">
        <f ca="1">IF(Table1[[#This Row],[RandomB]]&lt;0.5,0,1)</f>
        <v>0</v>
      </c>
      <c r="E85" t="str">
        <f ca="1">IF(OR(Table1[[#This Row],[Report Positive A]]=1,Table1[[#This Row],[Report Positive B]]=1),1,"")</f>
        <v/>
      </c>
      <c r="F85">
        <f ca="1">IF(OR(Table1[[#This Row],[Report Positive A]]=0,Table1[[#This Row],[Report Positive B]]=0),1,"")</f>
        <v>1</v>
      </c>
      <c r="G85" t="str">
        <f ca="1">IF(AND(Table1[[#This Row],[Population that reported at least one boy]]=1,Table1[[#This Row],[Population that reported at least one Girl]]=1),1,"")</f>
        <v/>
      </c>
      <c r="H85" t="str">
        <f ca="1">IF(Table1[[#This Row],[Report Positive A]]*Table1[[#This Row],[Report Positive B]]=1,1,"")</f>
        <v/>
      </c>
      <c r="I85" s="2" t="str">
        <f ca="1">IF(Table1[[#This Row],[Report Positive A]]*Table1[[#This Row],[Report Positive B]]=1,1,"")</f>
        <v/>
      </c>
    </row>
    <row r="86" spans="1:9" x14ac:dyDescent="0.3">
      <c r="A86">
        <f t="shared" ca="1" si="2"/>
        <v>5.9423939093728895E-2</v>
      </c>
      <c r="B86">
        <f t="shared" ca="1" si="2"/>
        <v>0.68869918986309464</v>
      </c>
      <c r="C86">
        <f ca="1">IF(Table1[[#This Row],[Random A]]&lt;0.5,0,1)</f>
        <v>0</v>
      </c>
      <c r="D86">
        <f ca="1">IF(Table1[[#This Row],[RandomB]]&lt;0.5,0,1)</f>
        <v>1</v>
      </c>
      <c r="E86">
        <f ca="1">IF(OR(Table1[[#This Row],[Report Positive A]]=1,Table1[[#This Row],[Report Positive B]]=1),1,"")</f>
        <v>1</v>
      </c>
      <c r="F86">
        <f ca="1">IF(OR(Table1[[#This Row],[Report Positive A]]=0,Table1[[#This Row],[Report Positive B]]=0),1,"")</f>
        <v>1</v>
      </c>
      <c r="G86">
        <f ca="1">IF(AND(Table1[[#This Row],[Population that reported at least one boy]]=1,Table1[[#This Row],[Population that reported at least one Girl]]=1),1,"")</f>
        <v>1</v>
      </c>
      <c r="H86" t="str">
        <f ca="1">IF(Table1[[#This Row],[Report Positive A]]*Table1[[#This Row],[Report Positive B]]=1,1,"")</f>
        <v/>
      </c>
      <c r="I86" s="2" t="str">
        <f ca="1">IF(Table1[[#This Row],[Report Positive A]]*Table1[[#This Row],[Report Positive B]]=1,1,"")</f>
        <v/>
      </c>
    </row>
    <row r="87" spans="1:9" x14ac:dyDescent="0.3">
      <c r="A87">
        <f t="shared" ca="1" si="2"/>
        <v>0.5760015938097971</v>
      </c>
      <c r="B87">
        <f t="shared" ca="1" si="2"/>
        <v>0.42387846595490042</v>
      </c>
      <c r="C87">
        <f ca="1">IF(Table1[[#This Row],[Random A]]&lt;0.5,0,1)</f>
        <v>1</v>
      </c>
      <c r="D87">
        <f ca="1">IF(Table1[[#This Row],[RandomB]]&lt;0.5,0,1)</f>
        <v>0</v>
      </c>
      <c r="E87">
        <f ca="1">IF(OR(Table1[[#This Row],[Report Positive A]]=1,Table1[[#This Row],[Report Positive B]]=1),1,"")</f>
        <v>1</v>
      </c>
      <c r="F87">
        <f ca="1">IF(OR(Table1[[#This Row],[Report Positive A]]=0,Table1[[#This Row],[Report Positive B]]=0),1,"")</f>
        <v>1</v>
      </c>
      <c r="G87">
        <f ca="1">IF(AND(Table1[[#This Row],[Population that reported at least one boy]]=1,Table1[[#This Row],[Population that reported at least one Girl]]=1),1,"")</f>
        <v>1</v>
      </c>
      <c r="H87" t="str">
        <f ca="1">IF(Table1[[#This Row],[Report Positive A]]*Table1[[#This Row],[Report Positive B]]=1,1,"")</f>
        <v/>
      </c>
      <c r="I87" s="2" t="str">
        <f ca="1">IF(Table1[[#This Row],[Report Positive A]]*Table1[[#This Row],[Report Positive B]]=1,1,"")</f>
        <v/>
      </c>
    </row>
    <row r="88" spans="1:9" x14ac:dyDescent="0.3">
      <c r="A88">
        <f t="shared" ca="1" si="2"/>
        <v>0.1153241709018743</v>
      </c>
      <c r="B88">
        <f t="shared" ca="1" si="2"/>
        <v>0.40742162401467819</v>
      </c>
      <c r="C88">
        <f ca="1">IF(Table1[[#This Row],[Random A]]&lt;0.5,0,1)</f>
        <v>0</v>
      </c>
      <c r="D88">
        <f ca="1">IF(Table1[[#This Row],[RandomB]]&lt;0.5,0,1)</f>
        <v>0</v>
      </c>
      <c r="E88" t="str">
        <f ca="1">IF(OR(Table1[[#This Row],[Report Positive A]]=1,Table1[[#This Row],[Report Positive B]]=1),1,"")</f>
        <v/>
      </c>
      <c r="F88">
        <f ca="1">IF(OR(Table1[[#This Row],[Report Positive A]]=0,Table1[[#This Row],[Report Positive B]]=0),1,"")</f>
        <v>1</v>
      </c>
      <c r="G88" t="str">
        <f ca="1">IF(AND(Table1[[#This Row],[Population that reported at least one boy]]=1,Table1[[#This Row],[Population that reported at least one Girl]]=1),1,"")</f>
        <v/>
      </c>
      <c r="H88" t="str">
        <f ca="1">IF(Table1[[#This Row],[Report Positive A]]*Table1[[#This Row],[Report Positive B]]=1,1,"")</f>
        <v/>
      </c>
      <c r="I88" s="2" t="str">
        <f ca="1">IF(Table1[[#This Row],[Report Positive A]]*Table1[[#This Row],[Report Positive B]]=1,1,"")</f>
        <v/>
      </c>
    </row>
    <row r="89" spans="1:9" x14ac:dyDescent="0.3">
      <c r="A89">
        <f t="shared" ca="1" si="2"/>
        <v>0.98515879124502581</v>
      </c>
      <c r="B89">
        <f t="shared" ca="1" si="2"/>
        <v>0.53889148984288215</v>
      </c>
      <c r="C89">
        <f ca="1">IF(Table1[[#This Row],[Random A]]&lt;0.5,0,1)</f>
        <v>1</v>
      </c>
      <c r="D89">
        <f ca="1">IF(Table1[[#This Row],[RandomB]]&lt;0.5,0,1)</f>
        <v>1</v>
      </c>
      <c r="E89">
        <f ca="1">IF(OR(Table1[[#This Row],[Report Positive A]]=1,Table1[[#This Row],[Report Positive B]]=1),1,"")</f>
        <v>1</v>
      </c>
      <c r="F89" t="str">
        <f ca="1">IF(OR(Table1[[#This Row],[Report Positive A]]=0,Table1[[#This Row],[Report Positive B]]=0),1,"")</f>
        <v/>
      </c>
      <c r="G89" t="str">
        <f ca="1">IF(AND(Table1[[#This Row],[Population that reported at least one boy]]=1,Table1[[#This Row],[Population that reported at least one Girl]]=1),1,"")</f>
        <v/>
      </c>
      <c r="H89">
        <f ca="1">IF(Table1[[#This Row],[Report Positive A]]*Table1[[#This Row],[Report Positive B]]=1,1,"")</f>
        <v>1</v>
      </c>
      <c r="I89" s="2">
        <f ca="1">IF(Table1[[#This Row],[Report Positive A]]*Table1[[#This Row],[Report Positive B]]=1,1,"")</f>
        <v>1</v>
      </c>
    </row>
    <row r="90" spans="1:9" x14ac:dyDescent="0.3">
      <c r="A90">
        <f t="shared" ca="1" si="2"/>
        <v>0.23904156383383057</v>
      </c>
      <c r="B90">
        <f t="shared" ca="1" si="2"/>
        <v>0.26160868406559901</v>
      </c>
      <c r="C90">
        <f ca="1">IF(Table1[[#This Row],[Random A]]&lt;0.5,0,1)</f>
        <v>0</v>
      </c>
      <c r="D90">
        <f ca="1">IF(Table1[[#This Row],[RandomB]]&lt;0.5,0,1)</f>
        <v>0</v>
      </c>
      <c r="E90" t="str">
        <f ca="1">IF(OR(Table1[[#This Row],[Report Positive A]]=1,Table1[[#This Row],[Report Positive B]]=1),1,"")</f>
        <v/>
      </c>
      <c r="F90">
        <f ca="1">IF(OR(Table1[[#This Row],[Report Positive A]]=0,Table1[[#This Row],[Report Positive B]]=0),1,"")</f>
        <v>1</v>
      </c>
      <c r="G90" t="str">
        <f ca="1">IF(AND(Table1[[#This Row],[Population that reported at least one boy]]=1,Table1[[#This Row],[Population that reported at least one Girl]]=1),1,"")</f>
        <v/>
      </c>
      <c r="H90" t="str">
        <f ca="1">IF(Table1[[#This Row],[Report Positive A]]*Table1[[#This Row],[Report Positive B]]=1,1,"")</f>
        <v/>
      </c>
      <c r="I90" s="2" t="str">
        <f ca="1">IF(Table1[[#This Row],[Report Positive A]]*Table1[[#This Row],[Report Positive B]]=1,1,"")</f>
        <v/>
      </c>
    </row>
    <row r="91" spans="1:9" x14ac:dyDescent="0.3">
      <c r="A91">
        <f t="shared" ca="1" si="2"/>
        <v>0.6903068700282734</v>
      </c>
      <c r="B91">
        <f t="shared" ca="1" si="2"/>
        <v>0.15802899610596521</v>
      </c>
      <c r="C91">
        <f ca="1">IF(Table1[[#This Row],[Random A]]&lt;0.5,0,1)</f>
        <v>1</v>
      </c>
      <c r="D91">
        <f ca="1">IF(Table1[[#This Row],[RandomB]]&lt;0.5,0,1)</f>
        <v>0</v>
      </c>
      <c r="E91">
        <f ca="1">IF(OR(Table1[[#This Row],[Report Positive A]]=1,Table1[[#This Row],[Report Positive B]]=1),1,"")</f>
        <v>1</v>
      </c>
      <c r="F91">
        <f ca="1">IF(OR(Table1[[#This Row],[Report Positive A]]=0,Table1[[#This Row],[Report Positive B]]=0),1,"")</f>
        <v>1</v>
      </c>
      <c r="G91">
        <f ca="1">IF(AND(Table1[[#This Row],[Population that reported at least one boy]]=1,Table1[[#This Row],[Population that reported at least one Girl]]=1),1,"")</f>
        <v>1</v>
      </c>
      <c r="H91" t="str">
        <f ca="1">IF(Table1[[#This Row],[Report Positive A]]*Table1[[#This Row],[Report Positive B]]=1,1,"")</f>
        <v/>
      </c>
      <c r="I91" s="2" t="str">
        <f ca="1">IF(Table1[[#This Row],[Report Positive A]]*Table1[[#This Row],[Report Positive B]]=1,1,"")</f>
        <v/>
      </c>
    </row>
    <row r="92" spans="1:9" x14ac:dyDescent="0.3">
      <c r="A92">
        <f t="shared" ca="1" si="2"/>
        <v>0.83928865378221751</v>
      </c>
      <c r="B92">
        <f t="shared" ca="1" si="2"/>
        <v>0.46145786418878498</v>
      </c>
      <c r="C92">
        <f ca="1">IF(Table1[[#This Row],[Random A]]&lt;0.5,0,1)</f>
        <v>1</v>
      </c>
      <c r="D92">
        <f ca="1">IF(Table1[[#This Row],[RandomB]]&lt;0.5,0,1)</f>
        <v>0</v>
      </c>
      <c r="E92">
        <f ca="1">IF(OR(Table1[[#This Row],[Report Positive A]]=1,Table1[[#This Row],[Report Positive B]]=1),1,"")</f>
        <v>1</v>
      </c>
      <c r="F92">
        <f ca="1">IF(OR(Table1[[#This Row],[Report Positive A]]=0,Table1[[#This Row],[Report Positive B]]=0),1,"")</f>
        <v>1</v>
      </c>
      <c r="G92">
        <f ca="1">IF(AND(Table1[[#This Row],[Population that reported at least one boy]]=1,Table1[[#This Row],[Population that reported at least one Girl]]=1),1,"")</f>
        <v>1</v>
      </c>
      <c r="H92" t="str">
        <f ca="1">IF(Table1[[#This Row],[Report Positive A]]*Table1[[#This Row],[Report Positive B]]=1,1,"")</f>
        <v/>
      </c>
      <c r="I92" s="2" t="str">
        <f ca="1">IF(Table1[[#This Row],[Report Positive A]]*Table1[[#This Row],[Report Positive B]]=1,1,"")</f>
        <v/>
      </c>
    </row>
    <row r="93" spans="1:9" x14ac:dyDescent="0.3">
      <c r="A93">
        <f t="shared" ca="1" si="2"/>
        <v>0.11933430398138667</v>
      </c>
      <c r="B93">
        <f t="shared" ca="1" si="2"/>
        <v>4.4657803574197352E-2</v>
      </c>
      <c r="C93">
        <f ca="1">IF(Table1[[#This Row],[Random A]]&lt;0.5,0,1)</f>
        <v>0</v>
      </c>
      <c r="D93">
        <f ca="1">IF(Table1[[#This Row],[RandomB]]&lt;0.5,0,1)</f>
        <v>0</v>
      </c>
      <c r="E93" t="str">
        <f ca="1">IF(OR(Table1[[#This Row],[Report Positive A]]=1,Table1[[#This Row],[Report Positive B]]=1),1,"")</f>
        <v/>
      </c>
      <c r="F93">
        <f ca="1">IF(OR(Table1[[#This Row],[Report Positive A]]=0,Table1[[#This Row],[Report Positive B]]=0),1,"")</f>
        <v>1</v>
      </c>
      <c r="G93" t="str">
        <f ca="1">IF(AND(Table1[[#This Row],[Population that reported at least one boy]]=1,Table1[[#This Row],[Population that reported at least one Girl]]=1),1,"")</f>
        <v/>
      </c>
      <c r="H93" t="str">
        <f ca="1">IF(Table1[[#This Row],[Report Positive A]]*Table1[[#This Row],[Report Positive B]]=1,1,"")</f>
        <v/>
      </c>
      <c r="I93" s="2" t="str">
        <f ca="1">IF(Table1[[#This Row],[Report Positive A]]*Table1[[#This Row],[Report Positive B]]=1,1,"")</f>
        <v/>
      </c>
    </row>
    <row r="94" spans="1:9" x14ac:dyDescent="0.3">
      <c r="A94">
        <f t="shared" ca="1" si="2"/>
        <v>0.585257129030051</v>
      </c>
      <c r="B94">
        <f t="shared" ca="1" si="2"/>
        <v>0.6267753798522071</v>
      </c>
      <c r="C94">
        <f ca="1">IF(Table1[[#This Row],[Random A]]&lt;0.5,0,1)</f>
        <v>1</v>
      </c>
      <c r="D94">
        <f ca="1">IF(Table1[[#This Row],[RandomB]]&lt;0.5,0,1)</f>
        <v>1</v>
      </c>
      <c r="E94">
        <f ca="1">IF(OR(Table1[[#This Row],[Report Positive A]]=1,Table1[[#This Row],[Report Positive B]]=1),1,"")</f>
        <v>1</v>
      </c>
      <c r="F94" t="str">
        <f ca="1">IF(OR(Table1[[#This Row],[Report Positive A]]=0,Table1[[#This Row],[Report Positive B]]=0),1,"")</f>
        <v/>
      </c>
      <c r="G94" t="str">
        <f ca="1">IF(AND(Table1[[#This Row],[Population that reported at least one boy]]=1,Table1[[#This Row],[Population that reported at least one Girl]]=1),1,"")</f>
        <v/>
      </c>
      <c r="H94">
        <f ca="1">IF(Table1[[#This Row],[Report Positive A]]*Table1[[#This Row],[Report Positive B]]=1,1,"")</f>
        <v>1</v>
      </c>
      <c r="I94" s="2">
        <f ca="1">IF(Table1[[#This Row],[Report Positive A]]*Table1[[#This Row],[Report Positive B]]=1,1,"")</f>
        <v>1</v>
      </c>
    </row>
    <row r="95" spans="1:9" x14ac:dyDescent="0.3">
      <c r="A95">
        <f t="shared" ca="1" si="2"/>
        <v>7.6055441629805376E-3</v>
      </c>
      <c r="B95">
        <f t="shared" ca="1" si="2"/>
        <v>0.89043673533878043</v>
      </c>
      <c r="C95">
        <f ca="1">IF(Table1[[#This Row],[Random A]]&lt;0.5,0,1)</f>
        <v>0</v>
      </c>
      <c r="D95">
        <f ca="1">IF(Table1[[#This Row],[RandomB]]&lt;0.5,0,1)</f>
        <v>1</v>
      </c>
      <c r="E95">
        <f ca="1">IF(OR(Table1[[#This Row],[Report Positive A]]=1,Table1[[#This Row],[Report Positive B]]=1),1,"")</f>
        <v>1</v>
      </c>
      <c r="F95">
        <f ca="1">IF(OR(Table1[[#This Row],[Report Positive A]]=0,Table1[[#This Row],[Report Positive B]]=0),1,"")</f>
        <v>1</v>
      </c>
      <c r="G95">
        <f ca="1">IF(AND(Table1[[#This Row],[Population that reported at least one boy]]=1,Table1[[#This Row],[Population that reported at least one Girl]]=1),1,"")</f>
        <v>1</v>
      </c>
      <c r="H95" t="str">
        <f ca="1">IF(Table1[[#This Row],[Report Positive A]]*Table1[[#This Row],[Report Positive B]]=1,1,"")</f>
        <v/>
      </c>
      <c r="I95" s="2" t="str">
        <f ca="1">IF(Table1[[#This Row],[Report Positive A]]*Table1[[#This Row],[Report Positive B]]=1,1,"")</f>
        <v/>
      </c>
    </row>
    <row r="96" spans="1:9" x14ac:dyDescent="0.3">
      <c r="A96">
        <f t="shared" ca="1" si="2"/>
        <v>0.17322402045504115</v>
      </c>
      <c r="B96">
        <f t="shared" ca="1" si="2"/>
        <v>0.94855772452517861</v>
      </c>
      <c r="C96">
        <f ca="1">IF(Table1[[#This Row],[Random A]]&lt;0.5,0,1)</f>
        <v>0</v>
      </c>
      <c r="D96">
        <f ca="1">IF(Table1[[#This Row],[RandomB]]&lt;0.5,0,1)</f>
        <v>1</v>
      </c>
      <c r="E96">
        <f ca="1">IF(OR(Table1[[#This Row],[Report Positive A]]=1,Table1[[#This Row],[Report Positive B]]=1),1,"")</f>
        <v>1</v>
      </c>
      <c r="F96">
        <f ca="1">IF(OR(Table1[[#This Row],[Report Positive A]]=0,Table1[[#This Row],[Report Positive B]]=0),1,"")</f>
        <v>1</v>
      </c>
      <c r="G96">
        <f ca="1">IF(AND(Table1[[#This Row],[Population that reported at least one boy]]=1,Table1[[#This Row],[Population that reported at least one Girl]]=1),1,"")</f>
        <v>1</v>
      </c>
      <c r="H96" t="str">
        <f ca="1">IF(Table1[[#This Row],[Report Positive A]]*Table1[[#This Row],[Report Positive B]]=1,1,"")</f>
        <v/>
      </c>
      <c r="I96" s="2" t="str">
        <f ca="1">IF(Table1[[#This Row],[Report Positive A]]*Table1[[#This Row],[Report Positive B]]=1,1,"")</f>
        <v/>
      </c>
    </row>
    <row r="97" spans="1:9" x14ac:dyDescent="0.3">
      <c r="A97">
        <f t="shared" ca="1" si="2"/>
        <v>0.87556178346733293</v>
      </c>
      <c r="B97">
        <f t="shared" ca="1" si="2"/>
        <v>0.1805919807638322</v>
      </c>
      <c r="C97">
        <f ca="1">IF(Table1[[#This Row],[Random A]]&lt;0.5,0,1)</f>
        <v>1</v>
      </c>
      <c r="D97">
        <f ca="1">IF(Table1[[#This Row],[RandomB]]&lt;0.5,0,1)</f>
        <v>0</v>
      </c>
      <c r="E97">
        <f ca="1">IF(OR(Table1[[#This Row],[Report Positive A]]=1,Table1[[#This Row],[Report Positive B]]=1),1,"")</f>
        <v>1</v>
      </c>
      <c r="F97">
        <f ca="1">IF(OR(Table1[[#This Row],[Report Positive A]]=0,Table1[[#This Row],[Report Positive B]]=0),1,"")</f>
        <v>1</v>
      </c>
      <c r="G97">
        <f ca="1">IF(AND(Table1[[#This Row],[Population that reported at least one boy]]=1,Table1[[#This Row],[Population that reported at least one Girl]]=1),1,"")</f>
        <v>1</v>
      </c>
      <c r="H97" t="str">
        <f ca="1">IF(Table1[[#This Row],[Report Positive A]]*Table1[[#This Row],[Report Positive B]]=1,1,"")</f>
        <v/>
      </c>
      <c r="I97" s="2" t="str">
        <f ca="1">IF(Table1[[#This Row],[Report Positive A]]*Table1[[#This Row],[Report Positive B]]=1,1,"")</f>
        <v/>
      </c>
    </row>
    <row r="98" spans="1:9" x14ac:dyDescent="0.3">
      <c r="A98">
        <f t="shared" ca="1" si="2"/>
        <v>0.68393424665827696</v>
      </c>
      <c r="B98">
        <f t="shared" ca="1" si="2"/>
        <v>0.94358491622150287</v>
      </c>
      <c r="C98">
        <f ca="1">IF(Table1[[#This Row],[Random A]]&lt;0.5,0,1)</f>
        <v>1</v>
      </c>
      <c r="D98">
        <f ca="1">IF(Table1[[#This Row],[RandomB]]&lt;0.5,0,1)</f>
        <v>1</v>
      </c>
      <c r="E98">
        <f ca="1">IF(OR(Table1[[#This Row],[Report Positive A]]=1,Table1[[#This Row],[Report Positive B]]=1),1,"")</f>
        <v>1</v>
      </c>
      <c r="F98" t="str">
        <f ca="1">IF(OR(Table1[[#This Row],[Report Positive A]]=0,Table1[[#This Row],[Report Positive B]]=0),1,"")</f>
        <v/>
      </c>
      <c r="G98" t="str">
        <f ca="1">IF(AND(Table1[[#This Row],[Population that reported at least one boy]]=1,Table1[[#This Row],[Population that reported at least one Girl]]=1),1,"")</f>
        <v/>
      </c>
      <c r="H98">
        <f ca="1">IF(Table1[[#This Row],[Report Positive A]]*Table1[[#This Row],[Report Positive B]]=1,1,"")</f>
        <v>1</v>
      </c>
      <c r="I98" s="2">
        <f ca="1">IF(Table1[[#This Row],[Report Positive A]]*Table1[[#This Row],[Report Positive B]]=1,1,"")</f>
        <v>1</v>
      </c>
    </row>
    <row r="99" spans="1:9" x14ac:dyDescent="0.3">
      <c r="A99">
        <f t="shared" ca="1" si="2"/>
        <v>0.71311500598152866</v>
      </c>
      <c r="B99">
        <f t="shared" ca="1" si="2"/>
        <v>0.55781664674028286</v>
      </c>
      <c r="C99">
        <f ca="1">IF(Table1[[#This Row],[Random A]]&lt;0.5,0,1)</f>
        <v>1</v>
      </c>
      <c r="D99">
        <f ca="1">IF(Table1[[#This Row],[RandomB]]&lt;0.5,0,1)</f>
        <v>1</v>
      </c>
      <c r="E99">
        <f ca="1">IF(OR(Table1[[#This Row],[Report Positive A]]=1,Table1[[#This Row],[Report Positive B]]=1),1,"")</f>
        <v>1</v>
      </c>
      <c r="F99" t="str">
        <f ca="1">IF(OR(Table1[[#This Row],[Report Positive A]]=0,Table1[[#This Row],[Report Positive B]]=0),1,"")</f>
        <v/>
      </c>
      <c r="G99" t="str">
        <f ca="1">IF(AND(Table1[[#This Row],[Population that reported at least one boy]]=1,Table1[[#This Row],[Population that reported at least one Girl]]=1),1,"")</f>
        <v/>
      </c>
      <c r="H99">
        <f ca="1">IF(Table1[[#This Row],[Report Positive A]]*Table1[[#This Row],[Report Positive B]]=1,1,"")</f>
        <v>1</v>
      </c>
      <c r="I99" s="2">
        <f ca="1">IF(Table1[[#This Row],[Report Positive A]]*Table1[[#This Row],[Report Positive B]]=1,1,"")</f>
        <v>1</v>
      </c>
    </row>
    <row r="100" spans="1:9" x14ac:dyDescent="0.3">
      <c r="A100">
        <f t="shared" ca="1" si="2"/>
        <v>0.28990285927406678</v>
      </c>
      <c r="B100">
        <f t="shared" ca="1" si="2"/>
        <v>6.6048302537873527E-2</v>
      </c>
      <c r="C100">
        <f ca="1">IF(Table1[[#This Row],[Random A]]&lt;0.5,0,1)</f>
        <v>0</v>
      </c>
      <c r="D100">
        <f ca="1">IF(Table1[[#This Row],[RandomB]]&lt;0.5,0,1)</f>
        <v>0</v>
      </c>
      <c r="E100" t="str">
        <f ca="1">IF(OR(Table1[[#This Row],[Report Positive A]]=1,Table1[[#This Row],[Report Positive B]]=1),1,"")</f>
        <v/>
      </c>
      <c r="F100">
        <f ca="1">IF(OR(Table1[[#This Row],[Report Positive A]]=0,Table1[[#This Row],[Report Positive B]]=0),1,"")</f>
        <v>1</v>
      </c>
      <c r="G100" t="str">
        <f ca="1">IF(AND(Table1[[#This Row],[Population that reported at least one boy]]=1,Table1[[#This Row],[Population that reported at least one Girl]]=1),1,"")</f>
        <v/>
      </c>
      <c r="H100" t="str">
        <f ca="1">IF(Table1[[#This Row],[Report Positive A]]*Table1[[#This Row],[Report Positive B]]=1,1,"")</f>
        <v/>
      </c>
      <c r="I100" s="2" t="str">
        <f ca="1">IF(Table1[[#This Row],[Report Positive A]]*Table1[[#This Row],[Report Positive B]]=1,1,"")</f>
        <v/>
      </c>
    </row>
    <row r="101" spans="1:9" x14ac:dyDescent="0.3">
      <c r="A101">
        <f t="shared" ca="1" si="2"/>
        <v>0.80371954410433466</v>
      </c>
      <c r="B101">
        <f t="shared" ca="1" si="2"/>
        <v>0.20073188810904663</v>
      </c>
      <c r="C101">
        <f ca="1">IF(Table1[[#This Row],[Random A]]&lt;0.5,0,1)</f>
        <v>1</v>
      </c>
      <c r="D101">
        <f ca="1">IF(Table1[[#This Row],[RandomB]]&lt;0.5,0,1)</f>
        <v>0</v>
      </c>
      <c r="E101">
        <f ca="1">IF(OR(Table1[[#This Row],[Report Positive A]]=1,Table1[[#This Row],[Report Positive B]]=1),1,"")</f>
        <v>1</v>
      </c>
      <c r="F101">
        <f ca="1">IF(OR(Table1[[#This Row],[Report Positive A]]=0,Table1[[#This Row],[Report Positive B]]=0),1,"")</f>
        <v>1</v>
      </c>
      <c r="G101">
        <f ca="1">IF(AND(Table1[[#This Row],[Population that reported at least one boy]]=1,Table1[[#This Row],[Population that reported at least one Girl]]=1),1,"")</f>
        <v>1</v>
      </c>
      <c r="H101" t="str">
        <f ca="1">IF(Table1[[#This Row],[Report Positive A]]*Table1[[#This Row],[Report Positive B]]=1,1,"")</f>
        <v/>
      </c>
      <c r="I101" s="2" t="str">
        <f ca="1">IF(Table1[[#This Row],[Report Positive A]]*Table1[[#This Row],[Report Positive B]]=1,1,"")</f>
        <v/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1FFA90D625D440BC64758E55813C54" ma:contentTypeVersion="11" ma:contentTypeDescription="Create a new document." ma:contentTypeScope="" ma:versionID="6c2d945d789abf829afde777469ee0df">
  <xsd:schema xmlns:xsd="http://www.w3.org/2001/XMLSchema" xmlns:xs="http://www.w3.org/2001/XMLSchema" xmlns:p="http://schemas.microsoft.com/office/2006/metadata/properties" xmlns:ns3="89d2e456-b5d7-42ca-a54e-171a061e8dec" xmlns:ns4="1085ff5a-6fe5-439f-a901-0fd03f0111c1" targetNamespace="http://schemas.microsoft.com/office/2006/metadata/properties" ma:root="true" ma:fieldsID="2800991d5b3b48ebf12fe7ec8fbb29f7" ns3:_="" ns4:_="">
    <xsd:import namespace="89d2e456-b5d7-42ca-a54e-171a061e8dec"/>
    <xsd:import namespace="1085ff5a-6fe5-439f-a901-0fd03f0111c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d2e456-b5d7-42ca-a54e-171a061e8d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85ff5a-6fe5-439f-a901-0fd03f0111c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9d2e456-b5d7-42ca-a54e-171a061e8dec" xsi:nil="true"/>
  </documentManagement>
</p:properties>
</file>

<file path=customXml/itemProps1.xml><?xml version="1.0" encoding="utf-8"?>
<ds:datastoreItem xmlns:ds="http://schemas.openxmlformats.org/officeDocument/2006/customXml" ds:itemID="{23085A86-F7FC-40E0-8548-5E6ECE26EA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d2e456-b5d7-42ca-a54e-171a061e8dec"/>
    <ds:schemaRef ds:uri="1085ff5a-6fe5-439f-a901-0fd03f0111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7FE553-0D0E-4F1C-ABCA-DEA6701ED7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6B90A0-A2D8-496B-913F-1575C36A7398}">
  <ds:schemaRefs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terms/"/>
    <ds:schemaRef ds:uri="89d2e456-b5d7-42ca-a54e-171a061e8dec"/>
    <ds:schemaRef ds:uri="http://schemas.microsoft.com/office/2006/documentManagement/types"/>
    <ds:schemaRef ds:uri="http://purl.org/dc/dcmitype/"/>
    <ds:schemaRef ds:uri="1085ff5a-6fe5-439f-a901-0fd03f0111c1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Slaughter</dc:creator>
  <cp:lastModifiedBy>Joe Slaughter</cp:lastModifiedBy>
  <dcterms:created xsi:type="dcterms:W3CDTF">2025-09-23T19:12:53Z</dcterms:created>
  <dcterms:modified xsi:type="dcterms:W3CDTF">2025-09-23T21:20:21Z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0x010100811FFA90D625D440BC64758E55813C54</vt:lpwstr>
  </property>
</Properties>
</file>